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kazu\Downloads\"/>
    </mc:Choice>
  </mc:AlternateContent>
  <xr:revisionPtr revIDLastSave="0" documentId="13_ncr:1_{98261A72-8849-43D4-9E9B-4CF1639C7839}" xr6:coauthVersionLast="47" xr6:coauthVersionMax="47" xr10:uidLastSave="{00000000-0000-0000-0000-000000000000}"/>
  <bookViews>
    <workbookView xWindow="9150" yWindow="1290" windowWidth="28455" windowHeight="17625" xr2:uid="{00000000-000D-0000-FFFF-FFFF00000000}"/>
  </bookViews>
  <sheets>
    <sheet name="最初に" sheetId="7" r:id="rId1"/>
    <sheet name="入力" sheetId="1" r:id="rId2"/>
    <sheet name="公共料金集計" sheetId="3" r:id="rId3"/>
    <sheet name="売上仕入の集計" sheetId="5" r:id="rId4"/>
    <sheet name="月別集計" sheetId="4" r:id="rId5"/>
    <sheet name="集計表" sheetId="2" r:id="rId6"/>
    <sheet name="収支表" sheetId="6" r:id="rId7"/>
    <sheet name="収支裏" sheetId="8" r:id="rId8"/>
    <sheet name="償却率表" sheetId="9" r:id="rId9"/>
  </sheets>
  <definedNames>
    <definedName name="_xlnm.Print_Area" localSheetId="4">月別集計!$A$1:$I$25</definedName>
    <definedName name="_xlnm.Print_Area" localSheetId="2">公共料金集計!$A$2:$V$30</definedName>
    <definedName name="_xlnm.Print_Area" localSheetId="7">収支裏!$A$1:$AG$45</definedName>
    <definedName name="_xlnm.Print_Area" localSheetId="5">集計表!$A$1:$H$27</definedName>
    <definedName name="_xlnm.Print_Area" localSheetId="3">売上仕入の集計!$A$2:$R$61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6" l="1"/>
  <c r="N1" i="6"/>
  <c r="B1" i="2"/>
  <c r="O19" i="8"/>
  <c r="O21" i="8"/>
  <c r="O23" i="8"/>
  <c r="S23" i="8" s="1"/>
  <c r="W23" i="8" s="1"/>
  <c r="AA23" i="8" s="1"/>
  <c r="O25" i="8"/>
  <c r="O27" i="8"/>
  <c r="S27" i="8" s="1"/>
  <c r="W27" i="8" s="1"/>
  <c r="AA27" i="8" s="1"/>
  <c r="O29" i="8"/>
  <c r="T36" i="6"/>
  <c r="U17" i="3"/>
  <c r="U19" i="3" s="1"/>
  <c r="V17" i="3"/>
  <c r="V19" i="3" s="1"/>
  <c r="T17" i="3"/>
  <c r="T19" i="3" s="1"/>
  <c r="S29" i="8"/>
  <c r="W29" i="8" s="1"/>
  <c r="AA29" i="8" s="1"/>
  <c r="O31" i="8"/>
  <c r="S31" i="8" s="1"/>
  <c r="W31" i="8" s="1"/>
  <c r="AA31" i="8" s="1"/>
  <c r="AC33" i="8"/>
  <c r="U33" i="8"/>
  <c r="S25" i="8"/>
  <c r="W25" i="8" s="1"/>
  <c r="AA25" i="8" s="1"/>
  <c r="S21" i="8"/>
  <c r="W21" i="8" s="1"/>
  <c r="AA21" i="8" s="1"/>
  <c r="S19" i="8"/>
  <c r="W19" i="8" s="1"/>
  <c r="AA19" i="8" s="1"/>
  <c r="S10" i="8"/>
  <c r="S8" i="8"/>
  <c r="S6" i="8"/>
  <c r="S4" i="8"/>
  <c r="A10" i="8"/>
  <c r="A8" i="8"/>
  <c r="A6" i="8"/>
  <c r="A4" i="8"/>
  <c r="AC22" i="6"/>
  <c r="AC19" i="6"/>
  <c r="AC16" i="6"/>
  <c r="AC13" i="6"/>
  <c r="Z22" i="6"/>
  <c r="X19" i="6"/>
  <c r="X16" i="6"/>
  <c r="X13" i="6"/>
  <c r="AK22" i="6"/>
  <c r="AK19" i="6"/>
  <c r="AK16" i="6"/>
  <c r="AK13" i="6"/>
  <c r="Q58" i="5"/>
  <c r="G9" i="4"/>
  <c r="Q16" i="5"/>
  <c r="R5" i="3"/>
  <c r="R6" i="3"/>
  <c r="R8" i="3"/>
  <c r="R9" i="3"/>
  <c r="R10" i="3"/>
  <c r="R11" i="3"/>
  <c r="R12" i="3"/>
  <c r="R13" i="3"/>
  <c r="R14" i="3"/>
  <c r="R15" i="3"/>
  <c r="R16" i="3"/>
  <c r="R7" i="3"/>
  <c r="O57" i="5"/>
  <c r="N57" i="5"/>
  <c r="M57" i="5"/>
  <c r="L57" i="5"/>
  <c r="K57" i="5"/>
  <c r="J57" i="5"/>
  <c r="I57" i="5"/>
  <c r="H57" i="5"/>
  <c r="G57" i="5"/>
  <c r="F57" i="5"/>
  <c r="E57" i="5"/>
  <c r="AE19" i="6" s="1"/>
  <c r="AH21" i="6" s="1"/>
  <c r="D57" i="5"/>
  <c r="AE16" i="6" s="1"/>
  <c r="AH18" i="6" s="1"/>
  <c r="C57" i="5"/>
  <c r="AE13" i="6" s="1"/>
  <c r="Q56" i="5"/>
  <c r="G15" i="4" s="1"/>
  <c r="Q55" i="5"/>
  <c r="G14" i="4" s="1"/>
  <c r="Q54" i="5"/>
  <c r="G13" i="4" s="1"/>
  <c r="Q53" i="5"/>
  <c r="G12" i="4" s="1"/>
  <c r="Q52" i="5"/>
  <c r="G11" i="4" s="1"/>
  <c r="Q51" i="5"/>
  <c r="G10" i="4" s="1"/>
  <c r="Q50" i="5"/>
  <c r="Q49" i="5"/>
  <c r="G8" i="4" s="1"/>
  <c r="Q48" i="5"/>
  <c r="G7" i="4" s="1"/>
  <c r="Q47" i="5"/>
  <c r="G6" i="4" s="1"/>
  <c r="Q46" i="5"/>
  <c r="G5" i="4" s="1"/>
  <c r="Q45" i="5"/>
  <c r="G4" i="4" s="1"/>
  <c r="N38" i="6"/>
  <c r="N34" i="6"/>
  <c r="N32" i="6"/>
  <c r="N30" i="6"/>
  <c r="M17" i="3"/>
  <c r="M19" i="3" s="1"/>
  <c r="D14" i="2" s="1"/>
  <c r="T20" i="6" s="1"/>
  <c r="O37" i="5"/>
  <c r="N37" i="5"/>
  <c r="M37" i="5"/>
  <c r="L37" i="5"/>
  <c r="K37" i="5"/>
  <c r="J37" i="5"/>
  <c r="I37" i="5"/>
  <c r="H37" i="5"/>
  <c r="G37" i="5"/>
  <c r="F37" i="5"/>
  <c r="AB10" i="8" s="1"/>
  <c r="E37" i="5"/>
  <c r="AB8" i="8" s="1"/>
  <c r="D37" i="5"/>
  <c r="AB6" i="8" s="1"/>
  <c r="C37" i="5"/>
  <c r="AB4" i="8" s="1"/>
  <c r="Q36" i="5"/>
  <c r="F15" i="4" s="1"/>
  <c r="Q35" i="5"/>
  <c r="F14" i="4" s="1"/>
  <c r="Q34" i="5"/>
  <c r="F13" i="4" s="1"/>
  <c r="Q33" i="5"/>
  <c r="F12" i="4" s="1"/>
  <c r="Q32" i="5"/>
  <c r="F11" i="4" s="1"/>
  <c r="Q31" i="5"/>
  <c r="F10" i="4" s="1"/>
  <c r="Q30" i="5"/>
  <c r="F9" i="4" s="1"/>
  <c r="Q29" i="5"/>
  <c r="F8" i="4" s="1"/>
  <c r="Q28" i="5"/>
  <c r="F7" i="4" s="1"/>
  <c r="Q27" i="5"/>
  <c r="F6" i="4" s="1"/>
  <c r="Q26" i="5"/>
  <c r="F5" i="4" s="1"/>
  <c r="Q25" i="5"/>
  <c r="F4" i="4" s="1"/>
  <c r="AH48" i="6"/>
  <c r="O17" i="3"/>
  <c r="O19" i="3" s="1"/>
  <c r="D20" i="2" s="1"/>
  <c r="AB12" i="8" l="1"/>
  <c r="AB14" i="8" s="1"/>
  <c r="AE22" i="6"/>
  <c r="AH24" i="6" s="1"/>
  <c r="O38" i="8"/>
  <c r="O36" i="8"/>
  <c r="T22" i="3"/>
  <c r="I40" i="6" s="1"/>
  <c r="L39" i="8"/>
  <c r="L37" i="8"/>
  <c r="AA33" i="8"/>
  <c r="I36" i="6" s="1"/>
  <c r="S33" i="8"/>
  <c r="AC25" i="6"/>
  <c r="AK25" i="6"/>
  <c r="AE25" i="6"/>
  <c r="Q57" i="5"/>
  <c r="G16" i="4"/>
  <c r="AH15" i="6"/>
  <c r="F16" i="4"/>
  <c r="I22" i="6" s="1"/>
  <c r="C61" i="5"/>
  <c r="Q37" i="5"/>
  <c r="C41" i="5"/>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AH25" i="6" l="1"/>
  <c r="I32" i="6" s="1"/>
  <c r="W33" i="8"/>
  <c r="H15" i="4"/>
  <c r="H4" i="4"/>
  <c r="Q5" i="5"/>
  <c r="Q6" i="5"/>
  <c r="H5" i="4" s="1"/>
  <c r="Q7" i="5"/>
  <c r="H6" i="4" s="1"/>
  <c r="Q8" i="5"/>
  <c r="H7" i="4" s="1"/>
  <c r="Q9" i="5"/>
  <c r="H8" i="4" s="1"/>
  <c r="Q10" i="5"/>
  <c r="H9" i="4" s="1"/>
  <c r="Q11" i="5"/>
  <c r="H10" i="4" s="1"/>
  <c r="Q12" i="5"/>
  <c r="H11" i="4" s="1"/>
  <c r="Q13" i="5"/>
  <c r="H12" i="4" s="1"/>
  <c r="Q14" i="5"/>
  <c r="H13" i="4" s="1"/>
  <c r="Q15" i="5"/>
  <c r="H14" i="4" s="1"/>
  <c r="O17" i="5"/>
  <c r="N17" i="5"/>
  <c r="M17" i="5"/>
  <c r="L17" i="5"/>
  <c r="K17" i="5"/>
  <c r="J17" i="5"/>
  <c r="I17" i="5"/>
  <c r="H17" i="5"/>
  <c r="G17" i="5"/>
  <c r="F17" i="5"/>
  <c r="K10" i="8" s="1"/>
  <c r="E17" i="5"/>
  <c r="K8" i="8" s="1"/>
  <c r="D17" i="5"/>
  <c r="K6" i="8" s="1"/>
  <c r="C17" i="5"/>
  <c r="K4" i="8" s="1"/>
  <c r="D4" i="4"/>
  <c r="D6" i="4"/>
  <c r="D7" i="4"/>
  <c r="D8" i="4"/>
  <c r="D9" i="4"/>
  <c r="D10" i="4"/>
  <c r="D11" i="4"/>
  <c r="D12" i="4"/>
  <c r="D13" i="4"/>
  <c r="D14" i="4"/>
  <c r="D15" i="4"/>
  <c r="D5" i="4"/>
  <c r="J17" i="3"/>
  <c r="J19" i="3" s="1"/>
  <c r="P17" i="3"/>
  <c r="P19" i="3" s="1"/>
  <c r="D21" i="2" s="1"/>
  <c r="N17" i="3"/>
  <c r="N19" i="3" s="1"/>
  <c r="D19" i="2" s="1"/>
  <c r="L17" i="3"/>
  <c r="L19" i="3" s="1"/>
  <c r="D16" i="2" s="1"/>
  <c r="K17" i="3"/>
  <c r="K19" i="3" s="1"/>
  <c r="I17" i="3"/>
  <c r="I19" i="3" s="1"/>
  <c r="H17" i="3"/>
  <c r="H19" i="3" s="1"/>
  <c r="G17" i="3"/>
  <c r="G19" i="3" s="1"/>
  <c r="F17" i="3"/>
  <c r="F19" i="3" s="1"/>
  <c r="E17" i="3"/>
  <c r="E19" i="3" s="1"/>
  <c r="D17" i="3"/>
  <c r="D19" i="3" s="1"/>
  <c r="C17" i="3"/>
  <c r="C19" i="3" s="1"/>
  <c r="K12" i="8" l="1"/>
  <c r="K14" i="8" s="1"/>
  <c r="H16" i="4"/>
  <c r="D9" i="2"/>
  <c r="D11" i="2"/>
  <c r="Q17" i="5"/>
  <c r="C21" i="5"/>
  <c r="I12" i="6" s="1"/>
  <c r="I18" i="6" s="1"/>
  <c r="D16" i="4"/>
  <c r="C23" i="3"/>
  <c r="D27" i="2" s="1"/>
  <c r="C5" i="4"/>
  <c r="C15" i="4"/>
  <c r="C14" i="4"/>
  <c r="E14" i="4" s="1"/>
  <c r="I14" i="4" s="1"/>
  <c r="C8" i="4"/>
  <c r="E8" i="4" s="1"/>
  <c r="I8" i="4" s="1"/>
  <c r="C4" i="4"/>
  <c r="E4" i="4" s="1"/>
  <c r="I4" i="4" s="1"/>
  <c r="C9" i="4"/>
  <c r="E9" i="4" s="1"/>
  <c r="I9" i="4" s="1"/>
  <c r="C13" i="4"/>
  <c r="E13" i="4" s="1"/>
  <c r="I13" i="4" s="1"/>
  <c r="C7" i="4"/>
  <c r="E7" i="4" s="1"/>
  <c r="I7" i="4" s="1"/>
  <c r="C6" i="4"/>
  <c r="E6" i="4" s="1"/>
  <c r="I6" i="4" s="1"/>
  <c r="C10" i="4"/>
  <c r="E10" i="4" s="1"/>
  <c r="I10" i="4" s="1"/>
  <c r="C12" i="4"/>
  <c r="E12" i="4" s="1"/>
  <c r="I12" i="4" s="1"/>
  <c r="C11" i="4"/>
  <c r="E11" i="4" s="1"/>
  <c r="I11" i="4" s="1"/>
  <c r="Y72" i="1"/>
  <c r="Y73" i="1"/>
  <c r="Y74" i="1"/>
  <c r="E15" i="4" l="1"/>
  <c r="E5" i="4"/>
  <c r="I5" i="4" s="1"/>
  <c r="D23" i="2"/>
  <c r="C16" i="4"/>
  <c r="Y12" i="1"/>
  <c r="E16" i="4" l="1"/>
  <c r="I16" i="4" s="1"/>
  <c r="I15" i="4"/>
  <c r="D1" i="1"/>
  <c r="C27" i="2" s="1"/>
  <c r="Y4" i="1"/>
  <c r="Y5" i="1"/>
  <c r="Y6" i="1"/>
  <c r="Y7" i="1"/>
  <c r="Y8" i="1"/>
  <c r="Y9" i="1"/>
  <c r="Y10" i="1"/>
  <c r="Y11"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 i="1"/>
  <c r="X1" i="1"/>
  <c r="C22" i="2" s="1"/>
  <c r="T38" i="6" s="1"/>
  <c r="W1" i="1"/>
  <c r="C21" i="2" s="1"/>
  <c r="T34" i="6" s="1"/>
  <c r="V1" i="1"/>
  <c r="C20" i="2" s="1"/>
  <c r="T32" i="6" s="1"/>
  <c r="U1" i="1"/>
  <c r="C19" i="2" s="1"/>
  <c r="T30" i="6" s="1"/>
  <c r="T1" i="1"/>
  <c r="C18" i="2" s="1"/>
  <c r="T28" i="6" s="1"/>
  <c r="S1" i="1"/>
  <c r="C17" i="2" s="1"/>
  <c r="T26" i="6" s="1"/>
  <c r="R1" i="1"/>
  <c r="C16" i="2" s="1"/>
  <c r="T24" i="6" s="1"/>
  <c r="Q1" i="1"/>
  <c r="C15" i="2" s="1"/>
  <c r="T22" i="6" s="1"/>
  <c r="P1" i="1"/>
  <c r="C13" i="2" s="1"/>
  <c r="T18" i="6" s="1"/>
  <c r="O1" i="1"/>
  <c r="C12" i="2" s="1"/>
  <c r="T16" i="6" s="1"/>
  <c r="N1" i="1"/>
  <c r="C11" i="2" s="1"/>
  <c r="T14" i="6" s="1"/>
  <c r="M1" i="1"/>
  <c r="C10" i="2" s="1"/>
  <c r="T12" i="6" s="1"/>
  <c r="L1" i="1"/>
  <c r="C9" i="2" s="1"/>
  <c r="I48" i="6" s="1"/>
  <c r="K1" i="1"/>
  <c r="C8" i="2" s="1"/>
  <c r="I46" i="6" s="1"/>
  <c r="J1" i="1"/>
  <c r="C7" i="2" s="1"/>
  <c r="I44" i="6" s="1"/>
  <c r="I1" i="1"/>
  <c r="C6" i="2" s="1"/>
  <c r="H1" i="1"/>
  <c r="C5" i="2" s="1"/>
  <c r="I38" i="6" s="1"/>
  <c r="G1" i="1"/>
  <c r="C4" i="2" s="1"/>
  <c r="I42" i="6" l="1"/>
  <c r="O42" i="8"/>
  <c r="I34" i="6"/>
  <c r="C23" i="2"/>
  <c r="C25" i="2" s="1"/>
  <c r="T40" i="6"/>
  <c r="I24" i="6"/>
  <c r="I28" i="6" l="1"/>
  <c r="I30" i="6" s="1"/>
  <c r="T42" i="6"/>
  <c r="T44" i="6" l="1"/>
  <c r="T4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L19" authorId="0" shapeId="0" xr:uid="{00000000-0006-0000-0700-000001000000}">
      <text>
        <r>
          <rPr>
            <b/>
            <sz val="9"/>
            <color indexed="81"/>
            <rFont val="ＭＳ Ｐゴシック"/>
            <family val="3"/>
            <charset val="128"/>
          </rPr>
          <t>user:</t>
        </r>
        <r>
          <rPr>
            <sz val="9"/>
            <color indexed="81"/>
            <rFont val="ＭＳ Ｐゴシック"/>
            <family val="3"/>
            <charset val="128"/>
          </rPr>
          <t xml:space="preserve">
定額での計算しか行っていませんので定率・旧定額・旧定率の方はご自分で計算して入力ください。</t>
        </r>
      </text>
    </comment>
  </commentList>
</comments>
</file>

<file path=xl/sharedStrings.xml><?xml version="1.0" encoding="utf-8"?>
<sst xmlns="http://schemas.openxmlformats.org/spreadsheetml/2006/main" count="443" uniqueCount="348">
  <si>
    <t>外注工費</t>
    <rPh sb="0" eb="2">
      <t>ガイチュウ</t>
    </rPh>
    <rPh sb="2" eb="4">
      <t>コウヒ</t>
    </rPh>
    <phoneticPr fontId="1"/>
  </si>
  <si>
    <t>貸し倒れ</t>
    <rPh sb="0" eb="1">
      <t>カ</t>
    </rPh>
    <rPh sb="2" eb="3">
      <t>ダオ</t>
    </rPh>
    <phoneticPr fontId="1"/>
  </si>
  <si>
    <t>利子割引</t>
    <rPh sb="0" eb="2">
      <t>リシ</t>
    </rPh>
    <rPh sb="2" eb="4">
      <t>ワリビキ</t>
    </rPh>
    <phoneticPr fontId="1"/>
  </si>
  <si>
    <t>租税公課</t>
    <rPh sb="0" eb="2">
      <t>ソゼイ</t>
    </rPh>
    <rPh sb="2" eb="4">
      <t>コウカ</t>
    </rPh>
    <phoneticPr fontId="1"/>
  </si>
  <si>
    <t>荷作運賃</t>
    <rPh sb="0" eb="1">
      <t>ニ</t>
    </rPh>
    <rPh sb="1" eb="2">
      <t>ヅク</t>
    </rPh>
    <rPh sb="2" eb="4">
      <t>ウンチン</t>
    </rPh>
    <phoneticPr fontId="1"/>
  </si>
  <si>
    <t>水道光熱</t>
    <rPh sb="0" eb="2">
      <t>スイドウ</t>
    </rPh>
    <rPh sb="2" eb="4">
      <t>コウネツ</t>
    </rPh>
    <phoneticPr fontId="1"/>
  </si>
  <si>
    <t>旅費交通費</t>
    <rPh sb="0" eb="2">
      <t>リョヒ</t>
    </rPh>
    <rPh sb="2" eb="4">
      <t>コウツウ</t>
    </rPh>
    <rPh sb="4" eb="5">
      <t>ヒ</t>
    </rPh>
    <phoneticPr fontId="1"/>
  </si>
  <si>
    <t>通信費</t>
    <rPh sb="0" eb="2">
      <t>ツウシン</t>
    </rPh>
    <rPh sb="2" eb="3">
      <t>ヒ</t>
    </rPh>
    <phoneticPr fontId="1"/>
  </si>
  <si>
    <t>広告宣伝</t>
    <rPh sb="0" eb="2">
      <t>コウコク</t>
    </rPh>
    <rPh sb="2" eb="4">
      <t>センデン</t>
    </rPh>
    <phoneticPr fontId="1"/>
  </si>
  <si>
    <t>接待交際</t>
    <rPh sb="0" eb="2">
      <t>セッタイ</t>
    </rPh>
    <rPh sb="2" eb="4">
      <t>コウサイ</t>
    </rPh>
    <phoneticPr fontId="1"/>
  </si>
  <si>
    <t>修繕</t>
    <rPh sb="0" eb="2">
      <t>シュウゼン</t>
    </rPh>
    <phoneticPr fontId="1"/>
  </si>
  <si>
    <t>消耗品</t>
    <rPh sb="0" eb="2">
      <t>ショウモウ</t>
    </rPh>
    <rPh sb="2" eb="3">
      <t>ヒン</t>
    </rPh>
    <phoneticPr fontId="1"/>
  </si>
  <si>
    <t>福利厚生</t>
    <rPh sb="0" eb="2">
      <t>フクリ</t>
    </rPh>
    <rPh sb="2" eb="4">
      <t>コウセイ</t>
    </rPh>
    <phoneticPr fontId="1"/>
  </si>
  <si>
    <t>日付</t>
    <rPh sb="0" eb="2">
      <t>ヒヅケ</t>
    </rPh>
    <phoneticPr fontId="1"/>
  </si>
  <si>
    <t>金額</t>
    <rPh sb="0" eb="2">
      <t>キンガク</t>
    </rPh>
    <phoneticPr fontId="1"/>
  </si>
  <si>
    <t>支払先</t>
    <rPh sb="0" eb="2">
      <t>シハライ</t>
    </rPh>
    <rPh sb="2" eb="3">
      <t>サキ</t>
    </rPh>
    <phoneticPr fontId="1"/>
  </si>
  <si>
    <t>雑材料道具</t>
    <rPh sb="0" eb="1">
      <t>ザツ</t>
    </rPh>
    <rPh sb="1" eb="3">
      <t>ザイリョウ</t>
    </rPh>
    <rPh sb="3" eb="5">
      <t>ドウグ</t>
    </rPh>
    <phoneticPr fontId="1"/>
  </si>
  <si>
    <t>摘要</t>
    <rPh sb="0" eb="2">
      <t>テキヨウ</t>
    </rPh>
    <phoneticPr fontId="1"/>
  </si>
  <si>
    <t>その他1</t>
    <rPh sb="2" eb="3">
      <t>タ</t>
    </rPh>
    <phoneticPr fontId="1"/>
  </si>
  <si>
    <t>その他2</t>
    <rPh sb="2" eb="3">
      <t>タ</t>
    </rPh>
    <phoneticPr fontId="1"/>
  </si>
  <si>
    <t>その他3</t>
    <rPh sb="2" eb="3">
      <t>タ</t>
    </rPh>
    <phoneticPr fontId="1"/>
  </si>
  <si>
    <t>その他4</t>
    <rPh sb="2" eb="3">
      <t>タ</t>
    </rPh>
    <phoneticPr fontId="1"/>
  </si>
  <si>
    <t>合計</t>
    <rPh sb="0" eb="2">
      <t>ゴウケイ</t>
    </rPh>
    <phoneticPr fontId="1"/>
  </si>
  <si>
    <t>チェック</t>
    <phoneticPr fontId="1"/>
  </si>
  <si>
    <t>入力計チェック</t>
    <rPh sb="0" eb="2">
      <t>ニュウリョク</t>
    </rPh>
    <rPh sb="2" eb="3">
      <t>ケイ</t>
    </rPh>
    <phoneticPr fontId="1"/>
  </si>
  <si>
    <t>https://nande-mo.com/</t>
    <phoneticPr fontId="1"/>
  </si>
  <si>
    <t>とりあえず何でもやってみよう</t>
    <rPh sb="5" eb="6">
      <t>ナン</t>
    </rPh>
    <phoneticPr fontId="1"/>
  </si>
  <si>
    <t>公共料金等集計表</t>
    <rPh sb="0" eb="4">
      <t>コウキョウリョウキン</t>
    </rPh>
    <rPh sb="4" eb="5">
      <t>トウ</t>
    </rPh>
    <rPh sb="5" eb="7">
      <t>シュウケイ</t>
    </rPh>
    <rPh sb="7" eb="8">
      <t>ヒョウ</t>
    </rPh>
    <phoneticPr fontId="6"/>
  </si>
  <si>
    <t>電気</t>
    <rPh sb="0" eb="2">
      <t>デンキ</t>
    </rPh>
    <phoneticPr fontId="6"/>
  </si>
  <si>
    <t>ガス</t>
    <phoneticPr fontId="6"/>
  </si>
  <si>
    <t>その他の燃料費</t>
    <rPh sb="2" eb="3">
      <t>タ</t>
    </rPh>
    <rPh sb="4" eb="6">
      <t>ネンリョウ</t>
    </rPh>
    <rPh sb="6" eb="7">
      <t>ヒ</t>
    </rPh>
    <phoneticPr fontId="1"/>
  </si>
  <si>
    <t>水道</t>
    <rPh sb="0" eb="2">
      <t>スイドウ</t>
    </rPh>
    <phoneticPr fontId="6"/>
  </si>
  <si>
    <t>下水道</t>
    <rPh sb="0" eb="3">
      <t>ゲスイドウ</t>
    </rPh>
    <phoneticPr fontId="1"/>
  </si>
  <si>
    <t>固定電話</t>
    <rPh sb="0" eb="2">
      <t>コテイ</t>
    </rPh>
    <rPh sb="2" eb="4">
      <t>デンワ</t>
    </rPh>
    <phoneticPr fontId="1"/>
  </si>
  <si>
    <t>携帯電話</t>
    <rPh sb="0" eb="2">
      <t>ケイタイ</t>
    </rPh>
    <rPh sb="2" eb="4">
      <t>デンワ</t>
    </rPh>
    <phoneticPr fontId="1"/>
  </si>
  <si>
    <t>ネット及びプロバイダ等</t>
    <rPh sb="3" eb="4">
      <t>オヨ</t>
    </rPh>
    <rPh sb="10" eb="11">
      <t>トウ</t>
    </rPh>
    <phoneticPr fontId="1"/>
  </si>
  <si>
    <t>その他　１</t>
    <rPh sb="2" eb="3">
      <t>タ</t>
    </rPh>
    <phoneticPr fontId="1"/>
  </si>
  <si>
    <t>その他　２</t>
    <rPh sb="2" eb="3">
      <t>タ</t>
    </rPh>
    <phoneticPr fontId="1"/>
  </si>
  <si>
    <t>その他　３</t>
    <rPh sb="2" eb="3">
      <t>タ</t>
    </rPh>
    <phoneticPr fontId="1"/>
  </si>
  <si>
    <t>計</t>
    <rPh sb="0" eb="1">
      <t>ケイ</t>
    </rPh>
    <phoneticPr fontId="6"/>
  </si>
  <si>
    <t>経費割合</t>
    <rPh sb="0" eb="2">
      <t>ケイヒ</t>
    </rPh>
    <rPh sb="2" eb="4">
      <t>ワリアイ</t>
    </rPh>
    <phoneticPr fontId="1"/>
  </si>
  <si>
    <t>必要経費</t>
    <rPh sb="0" eb="2">
      <t>ヒツヨウ</t>
    </rPh>
    <rPh sb="2" eb="4">
      <t>ケイヒ</t>
    </rPh>
    <phoneticPr fontId="1"/>
  </si>
  <si>
    <t>公共料金等経費合計額</t>
    <rPh sb="0" eb="2">
      <t>コウキョウ</t>
    </rPh>
    <rPh sb="2" eb="4">
      <t>リョウキン</t>
    </rPh>
    <rPh sb="4" eb="5">
      <t>トウ</t>
    </rPh>
    <rPh sb="5" eb="7">
      <t>ケイヒ</t>
    </rPh>
    <rPh sb="7" eb="9">
      <t>ゴウケイ</t>
    </rPh>
    <rPh sb="9" eb="10">
      <t>ガク</t>
    </rPh>
    <phoneticPr fontId="1"/>
  </si>
  <si>
    <t>計算式が入力されているセル</t>
    <rPh sb="0" eb="3">
      <t>ケイサンシキ</t>
    </rPh>
    <rPh sb="4" eb="6">
      <t>ニュウリョク</t>
    </rPh>
    <phoneticPr fontId="1"/>
  </si>
  <si>
    <t>計算後に四捨五入にで端数処理をしています。</t>
    <rPh sb="0" eb="2">
      <t>ケイサン</t>
    </rPh>
    <rPh sb="2" eb="3">
      <t>ゴ</t>
    </rPh>
    <rPh sb="4" eb="8">
      <t>シシャゴニュウ</t>
    </rPh>
    <rPh sb="10" eb="12">
      <t>ハスウ</t>
    </rPh>
    <rPh sb="12" eb="14">
      <t>ショリ</t>
    </rPh>
    <phoneticPr fontId="1"/>
  </si>
  <si>
    <t>新聞及び定期購読誌</t>
    <rPh sb="0" eb="2">
      <t>シンブン</t>
    </rPh>
    <rPh sb="2" eb="3">
      <t>オヨ</t>
    </rPh>
    <rPh sb="4" eb="6">
      <t>テイキ</t>
    </rPh>
    <rPh sb="6" eb="8">
      <t>コウドク</t>
    </rPh>
    <rPh sb="8" eb="9">
      <t>シ</t>
    </rPh>
    <phoneticPr fontId="1"/>
  </si>
  <si>
    <t>毎月の支払金額や割合を入力するセル</t>
    <rPh sb="0" eb="2">
      <t>マイツキ</t>
    </rPh>
    <rPh sb="3" eb="5">
      <t>シハライ</t>
    </rPh>
    <rPh sb="5" eb="7">
      <t>キンガク</t>
    </rPh>
    <rPh sb="8" eb="10">
      <t>ワリアイ</t>
    </rPh>
    <rPh sb="11" eb="13">
      <t>ニュウリョク</t>
    </rPh>
    <phoneticPr fontId="1"/>
  </si>
  <si>
    <t>公共料金等の集計</t>
    <rPh sb="0" eb="2">
      <t>コウキョウ</t>
    </rPh>
    <rPh sb="2" eb="4">
      <t>リョウキン</t>
    </rPh>
    <rPh sb="4" eb="5">
      <t>トウ</t>
    </rPh>
    <rPh sb="6" eb="8">
      <t>シュウケイ</t>
    </rPh>
    <phoneticPr fontId="6"/>
  </si>
  <si>
    <t>月別集計</t>
    <rPh sb="0" eb="2">
      <t>ツキベツ</t>
    </rPh>
    <rPh sb="2" eb="4">
      <t>シュウケイ</t>
    </rPh>
    <phoneticPr fontId="1"/>
  </si>
  <si>
    <t>月毎の経費計</t>
    <rPh sb="0" eb="2">
      <t>ツキゴト</t>
    </rPh>
    <rPh sb="3" eb="5">
      <t>ケイヒ</t>
    </rPh>
    <rPh sb="5" eb="6">
      <t>ケイ</t>
    </rPh>
    <phoneticPr fontId="1"/>
  </si>
  <si>
    <t>月別経費の集計表</t>
    <rPh sb="0" eb="2">
      <t>ツキベツ</t>
    </rPh>
    <rPh sb="2" eb="4">
      <t>ケイヒ</t>
    </rPh>
    <rPh sb="5" eb="7">
      <t>シュウケイ</t>
    </rPh>
    <rPh sb="7" eb="8">
      <t>ヒョウ</t>
    </rPh>
    <phoneticPr fontId="6"/>
  </si>
  <si>
    <t>売上（集計表から）</t>
    <rPh sb="0" eb="2">
      <t>ウリアゲ</t>
    </rPh>
    <rPh sb="3" eb="6">
      <t>シュウケイヒョウ</t>
    </rPh>
    <phoneticPr fontId="1"/>
  </si>
  <si>
    <t>売上集計表</t>
    <rPh sb="0" eb="2">
      <t>ウリアゲ</t>
    </rPh>
    <rPh sb="2" eb="4">
      <t>シュウケイ</t>
    </rPh>
    <rPh sb="4" eb="5">
      <t>ヒョウ</t>
    </rPh>
    <phoneticPr fontId="6"/>
  </si>
  <si>
    <t>A商事</t>
    <rPh sb="1" eb="3">
      <t>ショウジ</t>
    </rPh>
    <phoneticPr fontId="6"/>
  </si>
  <si>
    <t>B物産</t>
    <rPh sb="1" eb="3">
      <t>ブッサン</t>
    </rPh>
    <phoneticPr fontId="6"/>
  </si>
  <si>
    <t>C商店</t>
    <rPh sb="1" eb="3">
      <t>ショウテン</t>
    </rPh>
    <phoneticPr fontId="1"/>
  </si>
  <si>
    <t>E建設</t>
    <rPh sb="1" eb="3">
      <t>ケンセツ</t>
    </rPh>
    <phoneticPr fontId="1"/>
  </si>
  <si>
    <t>D土木</t>
    <rPh sb="1" eb="3">
      <t>ドボク</t>
    </rPh>
    <phoneticPr fontId="6"/>
  </si>
  <si>
    <t>Fスーパー</t>
    <phoneticPr fontId="1"/>
  </si>
  <si>
    <t>G商事</t>
    <rPh sb="1" eb="3">
      <t>ショウジ</t>
    </rPh>
    <phoneticPr fontId="6"/>
  </si>
  <si>
    <t>H物産</t>
    <rPh sb="1" eb="3">
      <t>ブッサン</t>
    </rPh>
    <phoneticPr fontId="6"/>
  </si>
  <si>
    <t>I商店</t>
    <rPh sb="1" eb="3">
      <t>ショウテン</t>
    </rPh>
    <phoneticPr fontId="1"/>
  </si>
  <si>
    <t>J土木</t>
    <rPh sb="1" eb="3">
      <t>ドボク</t>
    </rPh>
    <phoneticPr fontId="6"/>
  </si>
  <si>
    <t>売上合計額</t>
    <rPh sb="0" eb="2">
      <t>ウリアゲ</t>
    </rPh>
    <rPh sb="2" eb="4">
      <t>ゴウケイ</t>
    </rPh>
    <rPh sb="4" eb="5">
      <t>ガク</t>
    </rPh>
    <phoneticPr fontId="1"/>
  </si>
  <si>
    <t>毎月の売り上げを入力するセル</t>
    <rPh sb="0" eb="2">
      <t>マイツキ</t>
    </rPh>
    <rPh sb="3" eb="4">
      <t>ウ</t>
    </rPh>
    <rPh sb="5" eb="6">
      <t>ア</t>
    </rPh>
    <rPh sb="8" eb="10">
      <t>ニュウリョク</t>
    </rPh>
    <phoneticPr fontId="1"/>
  </si>
  <si>
    <t>公共料金集計表から</t>
    <rPh sb="0" eb="4">
      <t>コウキョウリョウキン</t>
    </rPh>
    <rPh sb="4" eb="7">
      <t>シュウケイヒョウ</t>
    </rPh>
    <phoneticPr fontId="1"/>
  </si>
  <si>
    <t>新聞及び定期購読誌</t>
  </si>
  <si>
    <t>電気 ガス　その他の燃料　水道　下水道</t>
    <rPh sb="0" eb="2">
      <t>デンキ</t>
    </rPh>
    <rPh sb="8" eb="9">
      <t>タ</t>
    </rPh>
    <rPh sb="10" eb="12">
      <t>ネンリョウ</t>
    </rPh>
    <rPh sb="13" eb="15">
      <t>スイドウ</t>
    </rPh>
    <rPh sb="16" eb="19">
      <t>ゲスイドウ</t>
    </rPh>
    <phoneticPr fontId="6"/>
  </si>
  <si>
    <t>携帯電話2</t>
    <rPh sb="0" eb="2">
      <t>ケイタイ</t>
    </rPh>
    <rPh sb="2" eb="4">
      <t>デンワ</t>
    </rPh>
    <phoneticPr fontId="1"/>
  </si>
  <si>
    <t>固定電話　携帯電話　携帯電話２　ネット及びプロバイダ</t>
    <rPh sb="0" eb="2">
      <t>コテイ</t>
    </rPh>
    <rPh sb="2" eb="4">
      <t>デンワ</t>
    </rPh>
    <rPh sb="5" eb="9">
      <t>ケイタイデンワ</t>
    </rPh>
    <rPh sb="10" eb="14">
      <t>ケイタイデンワ</t>
    </rPh>
    <rPh sb="19" eb="20">
      <t>オヨ</t>
    </rPh>
    <phoneticPr fontId="1"/>
  </si>
  <si>
    <t>経費総計</t>
    <rPh sb="0" eb="2">
      <t>ケイヒ</t>
    </rPh>
    <rPh sb="2" eb="4">
      <t>ソウケイ</t>
    </rPh>
    <phoneticPr fontId="1"/>
  </si>
  <si>
    <t>とりあえず何でも自分でやってみよう</t>
    <rPh sb="5" eb="6">
      <t>ナン</t>
    </rPh>
    <rPh sb="8" eb="10">
      <t>ジブン</t>
    </rPh>
    <phoneticPr fontId="6"/>
  </si>
  <si>
    <t>https://www.nande-mo.com</t>
    <phoneticPr fontId="6"/>
  </si>
  <si>
    <t>　注意事項</t>
    <rPh sb="1" eb="3">
      <t>チュウイ</t>
    </rPh>
    <rPh sb="3" eb="5">
      <t>ジコウ</t>
    </rPh>
    <phoneticPr fontId="6"/>
  </si>
  <si>
    <t>数値を入力するセル</t>
    <rPh sb="0" eb="2">
      <t>スウチ</t>
    </rPh>
    <rPh sb="3" eb="5">
      <t>ニュウリョク</t>
    </rPh>
    <phoneticPr fontId="6"/>
  </si>
  <si>
    <t>計算式が入っているセル</t>
    <rPh sb="0" eb="2">
      <t>ケイサン</t>
    </rPh>
    <rPh sb="2" eb="3">
      <t>シキ</t>
    </rPh>
    <rPh sb="4" eb="5">
      <t>ハイ</t>
    </rPh>
    <phoneticPr fontId="6"/>
  </si>
  <si>
    <t>この表計算において不具合等については自己の責任において使用してください。</t>
    <rPh sb="2" eb="3">
      <t>ヒョウ</t>
    </rPh>
    <rPh sb="3" eb="5">
      <t>ケイサン</t>
    </rPh>
    <rPh sb="9" eb="13">
      <t>フグアイトウ</t>
    </rPh>
    <rPh sb="18" eb="20">
      <t>ジコ</t>
    </rPh>
    <rPh sb="21" eb="23">
      <t>セキニン</t>
    </rPh>
    <rPh sb="27" eb="29">
      <t>シヨウ</t>
    </rPh>
    <phoneticPr fontId="6"/>
  </si>
  <si>
    <t>HPタイトル「とりあえず何でも自分でやってみよう」</t>
  </si>
  <si>
    <t>エクセル会計から収支内訳書　一般用</t>
    <rPh sb="4" eb="6">
      <t>カイケイ</t>
    </rPh>
    <rPh sb="8" eb="10">
      <t>シュウシ</t>
    </rPh>
    <rPh sb="10" eb="13">
      <t>ウチワケショ</t>
    </rPh>
    <rPh sb="14" eb="16">
      <t>イッパン</t>
    </rPh>
    <rPh sb="16" eb="17">
      <t>ヨウ</t>
    </rPh>
    <phoneticPr fontId="6"/>
  </si>
  <si>
    <t>令和</t>
    <rPh sb="0" eb="2">
      <t>レイワ</t>
    </rPh>
    <phoneticPr fontId="6"/>
  </si>
  <si>
    <t>年分収支内訳書　（一般用）</t>
    <rPh sb="0" eb="1">
      <t>ネン</t>
    </rPh>
    <rPh sb="1" eb="2">
      <t>ブン</t>
    </rPh>
    <rPh sb="2" eb="4">
      <t>シュウシ</t>
    </rPh>
    <rPh sb="4" eb="7">
      <t>ウチワケショ</t>
    </rPh>
    <rPh sb="9" eb="11">
      <t>イッパン</t>
    </rPh>
    <rPh sb="11" eb="12">
      <t>ヨウ</t>
    </rPh>
    <phoneticPr fontId="6"/>
  </si>
  <si>
    <t>住所</t>
    <rPh sb="0" eb="2">
      <t>ジュウショ</t>
    </rPh>
    <phoneticPr fontId="6"/>
  </si>
  <si>
    <t>○○市△△町3-3</t>
    <rPh sb="2" eb="3">
      <t>シ</t>
    </rPh>
    <rPh sb="5" eb="6">
      <t>マチ</t>
    </rPh>
    <phoneticPr fontId="6"/>
  </si>
  <si>
    <t>依頼税理士等</t>
    <rPh sb="0" eb="2">
      <t>イライ</t>
    </rPh>
    <rPh sb="2" eb="5">
      <t>ゼイリシ</t>
    </rPh>
    <rPh sb="5" eb="6">
      <t>トウ</t>
    </rPh>
    <phoneticPr fontId="6"/>
  </si>
  <si>
    <t>事務所
所在地</t>
    <rPh sb="0" eb="2">
      <t>ジム</t>
    </rPh>
    <rPh sb="2" eb="3">
      <t>ショ</t>
    </rPh>
    <rPh sb="4" eb="7">
      <t>ショザイチ</t>
    </rPh>
    <phoneticPr fontId="6"/>
  </si>
  <si>
    <t>氏名</t>
    <rPh sb="0" eb="2">
      <t>シメイ</t>
    </rPh>
    <phoneticPr fontId="6"/>
  </si>
  <si>
    <t>国税　太郎</t>
    <rPh sb="0" eb="2">
      <t>コクゼイ</t>
    </rPh>
    <rPh sb="3" eb="5">
      <t>タロウ</t>
    </rPh>
    <phoneticPr fontId="6"/>
  </si>
  <si>
    <t>事業所
所在地</t>
    <rPh sb="0" eb="3">
      <t>ジギョウショ</t>
    </rPh>
    <rPh sb="4" eb="7">
      <t>ショザイチ</t>
    </rPh>
    <phoneticPr fontId="6"/>
  </si>
  <si>
    <t>　同上</t>
    <rPh sb="1" eb="3">
      <t>ドウジョウ</t>
    </rPh>
    <phoneticPr fontId="6"/>
  </si>
  <si>
    <t>電話番号</t>
    <rPh sb="0" eb="2">
      <t>デンワ</t>
    </rPh>
    <rPh sb="2" eb="4">
      <t>バンゴウ</t>
    </rPh>
    <phoneticPr fontId="6"/>
  </si>
  <si>
    <t>業種名</t>
    <rPh sb="0" eb="2">
      <t>ギョウシュ</t>
    </rPh>
    <rPh sb="2" eb="3">
      <t>メイ</t>
    </rPh>
    <phoneticPr fontId="6"/>
  </si>
  <si>
    <t>屋号</t>
    <rPh sb="0" eb="1">
      <t>ヤ</t>
    </rPh>
    <rPh sb="1" eb="2">
      <t>ゴウ</t>
    </rPh>
    <phoneticPr fontId="6"/>
  </si>
  <si>
    <t>○○商会</t>
    <rPh sb="2" eb="4">
      <t>ショウカイ</t>
    </rPh>
    <phoneticPr fontId="6"/>
  </si>
  <si>
    <t>加入
団体名</t>
    <rPh sb="0" eb="2">
      <t>カニュウ</t>
    </rPh>
    <rPh sb="3" eb="5">
      <t>ダンタイ</t>
    </rPh>
    <rPh sb="5" eb="6">
      <t>メイ</t>
    </rPh>
    <phoneticPr fontId="6"/>
  </si>
  <si>
    <t>年</t>
    <rPh sb="0" eb="1">
      <t>ネン</t>
    </rPh>
    <phoneticPr fontId="6"/>
  </si>
  <si>
    <t>月</t>
    <rPh sb="0" eb="1">
      <t>ガツ</t>
    </rPh>
    <phoneticPr fontId="6"/>
  </si>
  <si>
    <t>日提出</t>
    <rPh sb="0" eb="1">
      <t>ニチ</t>
    </rPh>
    <rPh sb="1" eb="3">
      <t>テイシュツ</t>
    </rPh>
    <phoneticPr fontId="6"/>
  </si>
  <si>
    <t>番号</t>
    <rPh sb="0" eb="2">
      <t>バンゴウ</t>
    </rPh>
    <phoneticPr fontId="6"/>
  </si>
  <si>
    <t>（自</t>
    <rPh sb="1" eb="2">
      <t>ジ</t>
    </rPh>
    <phoneticPr fontId="6"/>
  </si>
  <si>
    <t>月</t>
    <rPh sb="0" eb="1">
      <t>ツキ</t>
    </rPh>
    <phoneticPr fontId="6"/>
  </si>
  <si>
    <t>日</t>
    <rPh sb="0" eb="1">
      <t>ニチ</t>
    </rPh>
    <phoneticPr fontId="6"/>
  </si>
  <si>
    <t>至</t>
    <rPh sb="0" eb="1">
      <t>イタル</t>
    </rPh>
    <phoneticPr fontId="6"/>
  </si>
  <si>
    <t>日）</t>
    <rPh sb="0" eb="1">
      <t>ニチ</t>
    </rPh>
    <phoneticPr fontId="6"/>
  </si>
  <si>
    <t>○給料賃金の内訳</t>
    <rPh sb="1" eb="3">
      <t>キュウリョウ</t>
    </rPh>
    <rPh sb="3" eb="5">
      <t>チンギン</t>
    </rPh>
    <rPh sb="6" eb="8">
      <t>ウチワケ</t>
    </rPh>
    <phoneticPr fontId="6"/>
  </si>
  <si>
    <t>科　　目</t>
    <rPh sb="0" eb="1">
      <t>カ</t>
    </rPh>
    <rPh sb="3" eb="4">
      <t>メ</t>
    </rPh>
    <phoneticPr fontId="6"/>
  </si>
  <si>
    <t>金額　（円）</t>
    <rPh sb="0" eb="2">
      <t>キンガク</t>
    </rPh>
    <rPh sb="4" eb="5">
      <t>エン</t>
    </rPh>
    <phoneticPr fontId="6"/>
  </si>
  <si>
    <t>従事</t>
    <rPh sb="0" eb="2">
      <t>ジュウジ</t>
    </rPh>
    <phoneticPr fontId="6"/>
  </si>
  <si>
    <t>給料賃金</t>
    <rPh sb="0" eb="2">
      <t>キュウリョウ</t>
    </rPh>
    <rPh sb="2" eb="4">
      <t>チンギン</t>
    </rPh>
    <phoneticPr fontId="6"/>
  </si>
  <si>
    <t>合計</t>
    <rPh sb="0" eb="2">
      <t>ゴウケイ</t>
    </rPh>
    <phoneticPr fontId="6"/>
  </si>
  <si>
    <t>源泉徴収額</t>
    <rPh sb="0" eb="2">
      <t>ゲンセン</t>
    </rPh>
    <rPh sb="2" eb="4">
      <t>チョウシュウ</t>
    </rPh>
    <rPh sb="4" eb="5">
      <t>ガク</t>
    </rPh>
    <phoneticPr fontId="6"/>
  </si>
  <si>
    <t>収入金額</t>
    <rPh sb="0" eb="2">
      <t>シュウニュウ</t>
    </rPh>
    <rPh sb="2" eb="4">
      <t>キンガク</t>
    </rPh>
    <phoneticPr fontId="6"/>
  </si>
  <si>
    <t>売上（収入）金額</t>
    <rPh sb="0" eb="2">
      <t>ウリアゲ</t>
    </rPh>
    <rPh sb="3" eb="5">
      <t>シュウニュウ</t>
    </rPh>
    <rPh sb="6" eb="8">
      <t>キンガク</t>
    </rPh>
    <phoneticPr fontId="6"/>
  </si>
  <si>
    <t>経　　　　　　　　　費</t>
    <rPh sb="0" eb="1">
      <t>キョウ</t>
    </rPh>
    <rPh sb="10" eb="11">
      <t>ヒ</t>
    </rPh>
    <phoneticPr fontId="6"/>
  </si>
  <si>
    <t>その他の経費</t>
    <rPh sb="2" eb="3">
      <t>タ</t>
    </rPh>
    <rPh sb="4" eb="6">
      <t>ケイヒ</t>
    </rPh>
    <phoneticPr fontId="6"/>
  </si>
  <si>
    <t>旅費交通費</t>
    <rPh sb="0" eb="2">
      <t>リョヒ</t>
    </rPh>
    <rPh sb="2" eb="5">
      <t>コウツウヒ</t>
    </rPh>
    <phoneticPr fontId="6"/>
  </si>
  <si>
    <t>ニ</t>
    <phoneticPr fontId="6"/>
  </si>
  <si>
    <t>月数</t>
    <rPh sb="0" eb="1">
      <t>ツキ</t>
    </rPh>
    <rPh sb="1" eb="2">
      <t>スウ</t>
    </rPh>
    <phoneticPr fontId="6"/>
  </si>
  <si>
    <t>賞与</t>
    <rPh sb="0" eb="2">
      <t>ショウヨ</t>
    </rPh>
    <phoneticPr fontId="6"/>
  </si>
  <si>
    <t>○○　○○</t>
    <phoneticPr fontId="6"/>
  </si>
  <si>
    <t>家事消費</t>
    <rPh sb="0" eb="1">
      <t>イエ</t>
    </rPh>
    <rPh sb="1" eb="2">
      <t>ジ</t>
    </rPh>
    <rPh sb="2" eb="4">
      <t>ショウヒ</t>
    </rPh>
    <phoneticPr fontId="6"/>
  </si>
  <si>
    <t>通信費</t>
    <rPh sb="0" eb="3">
      <t>ツウシンヒ</t>
    </rPh>
    <phoneticPr fontId="6"/>
  </si>
  <si>
    <t>ホ</t>
    <phoneticPr fontId="6"/>
  </si>
  <si>
    <t>歳）</t>
    <rPh sb="0" eb="1">
      <t>サイ</t>
    </rPh>
    <phoneticPr fontId="6"/>
  </si>
  <si>
    <t>その他の収入</t>
    <rPh sb="2" eb="3">
      <t>タ</t>
    </rPh>
    <rPh sb="4" eb="6">
      <t>シュウニュウ</t>
    </rPh>
    <phoneticPr fontId="6"/>
  </si>
  <si>
    <t>広告宣伝費</t>
    <rPh sb="0" eb="2">
      <t>コウコク</t>
    </rPh>
    <rPh sb="2" eb="5">
      <t>センデンヒ</t>
    </rPh>
    <phoneticPr fontId="6"/>
  </si>
  <si>
    <t>ヘ</t>
    <phoneticPr fontId="6"/>
  </si>
  <si>
    <t>接待交際費</t>
    <rPh sb="0" eb="2">
      <t>セッタイ</t>
    </rPh>
    <rPh sb="2" eb="4">
      <t>コウサイ</t>
    </rPh>
    <rPh sb="4" eb="5">
      <t>ヒ</t>
    </rPh>
    <phoneticPr fontId="6"/>
  </si>
  <si>
    <t>ト</t>
    <phoneticPr fontId="6"/>
  </si>
  <si>
    <t>売上原価</t>
    <rPh sb="0" eb="2">
      <t>ウリアゲ</t>
    </rPh>
    <rPh sb="2" eb="4">
      <t>ゲンカ</t>
    </rPh>
    <phoneticPr fontId="6"/>
  </si>
  <si>
    <t>期首商品（製品）</t>
    <rPh sb="0" eb="2">
      <t>キシュ</t>
    </rPh>
    <rPh sb="2" eb="4">
      <t>ショウヒン</t>
    </rPh>
    <rPh sb="5" eb="7">
      <t>セイヒン</t>
    </rPh>
    <phoneticPr fontId="6"/>
  </si>
  <si>
    <t>損害保険料</t>
    <rPh sb="0" eb="2">
      <t>ソンガイ</t>
    </rPh>
    <rPh sb="2" eb="4">
      <t>ホケン</t>
    </rPh>
    <rPh sb="4" eb="5">
      <t>リョウ</t>
    </rPh>
    <phoneticPr fontId="6"/>
  </si>
  <si>
    <t>チ</t>
    <phoneticPr fontId="6"/>
  </si>
  <si>
    <t>棚卸高</t>
    <rPh sb="0" eb="2">
      <t>タナオロシ</t>
    </rPh>
    <rPh sb="2" eb="3">
      <t>ダカ</t>
    </rPh>
    <phoneticPr fontId="6"/>
  </si>
  <si>
    <t>仕入金額</t>
    <rPh sb="0" eb="2">
      <t>シイ</t>
    </rPh>
    <rPh sb="2" eb="4">
      <t>キンガク</t>
    </rPh>
    <phoneticPr fontId="6"/>
  </si>
  <si>
    <t>（製品製造
原価）</t>
    <rPh sb="1" eb="3">
      <t>セイヒン</t>
    </rPh>
    <rPh sb="3" eb="5">
      <t>セイゾウ</t>
    </rPh>
    <rPh sb="6" eb="8">
      <t>ゲンカ</t>
    </rPh>
    <phoneticPr fontId="6"/>
  </si>
  <si>
    <t>修繕費</t>
    <rPh sb="0" eb="3">
      <t>シュウゼンヒ</t>
    </rPh>
    <phoneticPr fontId="6"/>
  </si>
  <si>
    <t>リ</t>
    <phoneticPr fontId="6"/>
  </si>
  <si>
    <t>その他（</t>
    <rPh sb="2" eb="3">
      <t>タ</t>
    </rPh>
    <phoneticPr fontId="6"/>
  </si>
  <si>
    <t>人分）</t>
    <rPh sb="0" eb="1">
      <t>ニン</t>
    </rPh>
    <rPh sb="1" eb="2">
      <t>ブン</t>
    </rPh>
    <phoneticPr fontId="6"/>
  </si>
  <si>
    <t>小計</t>
    <rPh sb="0" eb="2">
      <t>ショウケイ</t>
    </rPh>
    <phoneticPr fontId="6"/>
  </si>
  <si>
    <t>消耗品費</t>
    <rPh sb="0" eb="2">
      <t>ショウモウ</t>
    </rPh>
    <rPh sb="2" eb="3">
      <t>ヒン</t>
    </rPh>
    <rPh sb="3" eb="4">
      <t>ヒ</t>
    </rPh>
    <phoneticPr fontId="6"/>
  </si>
  <si>
    <t>ヌ</t>
    <phoneticPr fontId="6"/>
  </si>
  <si>
    <t>延べ従
事月数</t>
    <rPh sb="0" eb="1">
      <t>ノ</t>
    </rPh>
    <rPh sb="2" eb="3">
      <t>ジュウ</t>
    </rPh>
    <rPh sb="4" eb="5">
      <t>コト</t>
    </rPh>
    <rPh sb="5" eb="6">
      <t>ツキ</t>
    </rPh>
    <rPh sb="6" eb="7">
      <t>スウ</t>
    </rPh>
    <phoneticPr fontId="6"/>
  </si>
  <si>
    <t>期末商品（製品）</t>
    <rPh sb="0" eb="1">
      <t>キ</t>
    </rPh>
    <rPh sb="1" eb="2">
      <t>マツ</t>
    </rPh>
    <rPh sb="2" eb="4">
      <t>ショウヒン</t>
    </rPh>
    <rPh sb="5" eb="7">
      <t>セイヒン</t>
    </rPh>
    <phoneticPr fontId="6"/>
  </si>
  <si>
    <t>福利厚生費</t>
    <rPh sb="0" eb="2">
      <t>フクリ</t>
    </rPh>
    <rPh sb="2" eb="4">
      <t>コウセイ</t>
    </rPh>
    <rPh sb="4" eb="5">
      <t>ヒ</t>
    </rPh>
    <phoneticPr fontId="6"/>
  </si>
  <si>
    <t>差引減価（⑦-⑧）</t>
    <rPh sb="0" eb="2">
      <t>サシヒキ</t>
    </rPh>
    <rPh sb="2" eb="4">
      <t>ゲンカ</t>
    </rPh>
    <phoneticPr fontId="6"/>
  </si>
  <si>
    <t>差引金額（④-⑨）</t>
    <rPh sb="0" eb="2">
      <t>サシヒキ</t>
    </rPh>
    <rPh sb="2" eb="4">
      <t>キンガク</t>
    </rPh>
    <phoneticPr fontId="6"/>
  </si>
  <si>
    <t>○税理士・弁護士の報酬・料金の内訳</t>
    <rPh sb="1" eb="4">
      <t>ゼイリシ</t>
    </rPh>
    <rPh sb="5" eb="8">
      <t>ベンゴシ</t>
    </rPh>
    <rPh sb="9" eb="11">
      <t>ホウシュウ</t>
    </rPh>
    <rPh sb="12" eb="14">
      <t>リョウキン</t>
    </rPh>
    <rPh sb="15" eb="17">
      <t>ウチワケ</t>
    </rPh>
    <phoneticPr fontId="6"/>
  </si>
  <si>
    <t>経　　　　　費</t>
    <rPh sb="0" eb="1">
      <t>キョウ</t>
    </rPh>
    <rPh sb="6" eb="7">
      <t>ヒ</t>
    </rPh>
    <phoneticPr fontId="6"/>
  </si>
  <si>
    <t>⑪</t>
    <phoneticPr fontId="6"/>
  </si>
  <si>
    <t>支払先の住所・氏名</t>
    <rPh sb="0" eb="2">
      <t>シハライ</t>
    </rPh>
    <rPh sb="2" eb="3">
      <t>サキ</t>
    </rPh>
    <rPh sb="4" eb="6">
      <t>ジュウショ</t>
    </rPh>
    <rPh sb="7" eb="9">
      <t>シメイ</t>
    </rPh>
    <phoneticPr fontId="6"/>
  </si>
  <si>
    <t>本年中の報
酬等の金額</t>
    <rPh sb="0" eb="2">
      <t>ホンネン</t>
    </rPh>
    <rPh sb="2" eb="3">
      <t>チュウ</t>
    </rPh>
    <rPh sb="4" eb="5">
      <t>ホウ</t>
    </rPh>
    <rPh sb="6" eb="7">
      <t>シュウ</t>
    </rPh>
    <rPh sb="7" eb="8">
      <t>トウ</t>
    </rPh>
    <rPh sb="9" eb="11">
      <t>キンガク</t>
    </rPh>
    <phoneticPr fontId="6"/>
  </si>
  <si>
    <t>左のうち必要
経費算入額</t>
    <rPh sb="0" eb="1">
      <t>ヒダリ</t>
    </rPh>
    <rPh sb="4" eb="6">
      <t>ヒツヨウ</t>
    </rPh>
    <rPh sb="7" eb="9">
      <t>ケイヒ</t>
    </rPh>
    <rPh sb="9" eb="11">
      <t>サンニュウ</t>
    </rPh>
    <rPh sb="11" eb="12">
      <t>ガク</t>
    </rPh>
    <phoneticPr fontId="6"/>
  </si>
  <si>
    <t>外注工賃</t>
    <rPh sb="0" eb="2">
      <t>ガイチュウ</t>
    </rPh>
    <rPh sb="2" eb="3">
      <t>コウ</t>
    </rPh>
    <rPh sb="3" eb="4">
      <t>チン</t>
    </rPh>
    <phoneticPr fontId="6"/>
  </si>
  <si>
    <t>円</t>
    <rPh sb="0" eb="1">
      <t>エン</t>
    </rPh>
    <phoneticPr fontId="6"/>
  </si>
  <si>
    <t>減価償却費</t>
    <rPh sb="0" eb="2">
      <t>ゲンカ</t>
    </rPh>
    <rPh sb="2" eb="4">
      <t>ショウキャク</t>
    </rPh>
    <rPh sb="4" eb="5">
      <t>ヒ</t>
    </rPh>
    <phoneticPr fontId="6"/>
  </si>
  <si>
    <t>税理士等の報酬</t>
    <rPh sb="0" eb="3">
      <t>ゼイリシ</t>
    </rPh>
    <rPh sb="3" eb="4">
      <t>トウ</t>
    </rPh>
    <rPh sb="5" eb="7">
      <t>ホウシュウ</t>
    </rPh>
    <phoneticPr fontId="6"/>
  </si>
  <si>
    <t>貸倒金</t>
    <rPh sb="0" eb="1">
      <t>カ</t>
    </rPh>
    <rPh sb="1" eb="2">
      <t>タオ</t>
    </rPh>
    <rPh sb="2" eb="3">
      <t>キン</t>
    </rPh>
    <phoneticPr fontId="6"/>
  </si>
  <si>
    <t>○事業専従者の氏名等</t>
    <rPh sb="1" eb="3">
      <t>ジギョウ</t>
    </rPh>
    <rPh sb="3" eb="6">
      <t>センジュウシャ</t>
    </rPh>
    <rPh sb="7" eb="10">
      <t>シメイトウ</t>
    </rPh>
    <phoneticPr fontId="6"/>
  </si>
  <si>
    <t>地代家賃</t>
    <rPh sb="0" eb="1">
      <t>チ</t>
    </rPh>
    <rPh sb="1" eb="2">
      <t>ダイ</t>
    </rPh>
    <rPh sb="2" eb="4">
      <t>ヤチン</t>
    </rPh>
    <phoneticPr fontId="6"/>
  </si>
  <si>
    <t>続柄</t>
    <rPh sb="0" eb="2">
      <t>ツヅキガラ</t>
    </rPh>
    <phoneticPr fontId="6"/>
  </si>
  <si>
    <t>従事月数</t>
    <rPh sb="0" eb="2">
      <t>ジュウジ</t>
    </rPh>
    <rPh sb="2" eb="3">
      <t>ツキ</t>
    </rPh>
    <rPh sb="3" eb="4">
      <t>スウ</t>
    </rPh>
    <phoneticPr fontId="6"/>
  </si>
  <si>
    <t>（イ～レまでの計）</t>
    <rPh sb="7" eb="8">
      <t>ケイ</t>
    </rPh>
    <phoneticPr fontId="6"/>
  </si>
  <si>
    <t>(年齢)</t>
    <rPh sb="1" eb="3">
      <t>ネンレイ</t>
    </rPh>
    <phoneticPr fontId="6"/>
  </si>
  <si>
    <t>利子割引料</t>
    <rPh sb="0" eb="2">
      <t>リシ</t>
    </rPh>
    <rPh sb="2" eb="4">
      <t>ワリビキ</t>
    </rPh>
    <rPh sb="4" eb="5">
      <t>リョウ</t>
    </rPh>
    <phoneticPr fontId="6"/>
  </si>
  <si>
    <t>経費計</t>
    <rPh sb="0" eb="2">
      <t>ケイヒ</t>
    </rPh>
    <rPh sb="2" eb="3">
      <t>ケイ</t>
    </rPh>
    <phoneticPr fontId="6"/>
  </si>
  <si>
    <t>山田　太郎</t>
    <rPh sb="0" eb="2">
      <t>ヤマダ</t>
    </rPh>
    <rPh sb="3" eb="5">
      <t>タロウ</t>
    </rPh>
    <phoneticPr fontId="6"/>
  </si>
  <si>
    <t>夫</t>
    <rPh sb="0" eb="1">
      <t>オット</t>
    </rPh>
    <phoneticPr fontId="6"/>
  </si>
  <si>
    <t>53歳</t>
    <rPh sb="2" eb="3">
      <t>サイ</t>
    </rPh>
    <phoneticPr fontId="6"/>
  </si>
  <si>
    <t>租税公課</t>
    <rPh sb="0" eb="2">
      <t>ソゼイ</t>
    </rPh>
    <rPh sb="2" eb="4">
      <t>コウカ</t>
    </rPh>
    <phoneticPr fontId="6"/>
  </si>
  <si>
    <t>イ</t>
    <phoneticPr fontId="6"/>
  </si>
  <si>
    <t>専従者控除前の所得金額</t>
    <rPh sb="0" eb="3">
      <t>センジュウシャ</t>
    </rPh>
    <rPh sb="3" eb="5">
      <t>コウジョ</t>
    </rPh>
    <rPh sb="5" eb="6">
      <t>マエ</t>
    </rPh>
    <rPh sb="7" eb="9">
      <t>ショトク</t>
    </rPh>
    <rPh sb="9" eb="11">
      <t>キンガク</t>
    </rPh>
    <phoneticPr fontId="6"/>
  </si>
  <si>
    <t>荷造運賃</t>
    <rPh sb="0" eb="1">
      <t>ニ</t>
    </rPh>
    <rPh sb="1" eb="2">
      <t>ツク</t>
    </rPh>
    <rPh sb="2" eb="4">
      <t>ウンチン</t>
    </rPh>
    <phoneticPr fontId="6"/>
  </si>
  <si>
    <t>ロ</t>
    <phoneticPr fontId="6"/>
  </si>
  <si>
    <t>専従者控除</t>
    <rPh sb="0" eb="3">
      <t>センジュウシャ</t>
    </rPh>
    <rPh sb="3" eb="5">
      <t>コウジョ</t>
    </rPh>
    <phoneticPr fontId="6"/>
  </si>
  <si>
    <t>水道光熱費</t>
    <rPh sb="0" eb="2">
      <t>スイドウ</t>
    </rPh>
    <rPh sb="2" eb="5">
      <t>コウネツヒ</t>
    </rPh>
    <rPh sb="4" eb="5">
      <t>ヒ</t>
    </rPh>
    <phoneticPr fontId="6"/>
  </si>
  <si>
    <t>ハ</t>
    <phoneticPr fontId="6"/>
  </si>
  <si>
    <t>所得金額</t>
    <rPh sb="0" eb="2">
      <t>ショトク</t>
    </rPh>
    <rPh sb="2" eb="4">
      <t>キンガク</t>
    </rPh>
    <phoneticPr fontId="6"/>
  </si>
  <si>
    <t>延べ従事月数</t>
    <rPh sb="0" eb="1">
      <t>ノ</t>
    </rPh>
    <rPh sb="2" eb="4">
      <t>ジュウジ</t>
    </rPh>
    <rPh sb="4" eb="5">
      <t>ツキ</t>
    </rPh>
    <rPh sb="5" eb="6">
      <t>スウ</t>
    </rPh>
    <phoneticPr fontId="6"/>
  </si>
  <si>
    <t>フリガナ</t>
    <phoneticPr fontId="6"/>
  </si>
  <si>
    <t>コクゼイ　タロウ</t>
    <phoneticPr fontId="6"/>
  </si>
  <si>
    <t>㊞</t>
    <phoneticPr fontId="6"/>
  </si>
  <si>
    <t>000-123-4567</t>
    <phoneticPr fontId="6"/>
  </si>
  <si>
    <t>①</t>
    <phoneticPr fontId="6"/>
  </si>
  <si>
    <t>ニ</t>
    <phoneticPr fontId="6"/>
  </si>
  <si>
    <t>②</t>
    <phoneticPr fontId="6"/>
  </si>
  <si>
    <t>ホ</t>
    <phoneticPr fontId="6"/>
  </si>
  <si>
    <t>（</t>
    <phoneticPr fontId="6"/>
  </si>
  <si>
    <t>③</t>
    <phoneticPr fontId="6"/>
  </si>
  <si>
    <t>ヘ</t>
    <phoneticPr fontId="6"/>
  </si>
  <si>
    <t>④</t>
    <phoneticPr fontId="6"/>
  </si>
  <si>
    <t>ト</t>
    <phoneticPr fontId="6"/>
  </si>
  <si>
    <t>（①＋②＋③）</t>
    <phoneticPr fontId="6"/>
  </si>
  <si>
    <t>⑤</t>
    <phoneticPr fontId="6"/>
  </si>
  <si>
    <t>チ</t>
    <phoneticPr fontId="6"/>
  </si>
  <si>
    <t>⑥</t>
    <phoneticPr fontId="6"/>
  </si>
  <si>
    <t>リ</t>
    <phoneticPr fontId="6"/>
  </si>
  <si>
    <t>（⑤+⑥）</t>
    <phoneticPr fontId="6"/>
  </si>
  <si>
    <t>⑦</t>
    <phoneticPr fontId="6"/>
  </si>
  <si>
    <t>ヌ</t>
    <phoneticPr fontId="6"/>
  </si>
  <si>
    <t>⑧</t>
    <phoneticPr fontId="6"/>
  </si>
  <si>
    <t>ル</t>
    <phoneticPr fontId="6"/>
  </si>
  <si>
    <t>⑨</t>
    <phoneticPr fontId="6"/>
  </si>
  <si>
    <t>ヲ</t>
    <phoneticPr fontId="6"/>
  </si>
  <si>
    <t>⑩</t>
    <phoneticPr fontId="6"/>
  </si>
  <si>
    <t>ワ</t>
    <phoneticPr fontId="6"/>
  </si>
  <si>
    <t>カ</t>
    <phoneticPr fontId="6"/>
  </si>
  <si>
    <t>⑫</t>
    <phoneticPr fontId="6"/>
  </si>
  <si>
    <t>ヨ</t>
    <phoneticPr fontId="6"/>
  </si>
  <si>
    <t>⑬</t>
    <phoneticPr fontId="6"/>
  </si>
  <si>
    <t>タ</t>
    <phoneticPr fontId="6"/>
  </si>
  <si>
    <t>⑭</t>
    <phoneticPr fontId="6"/>
  </si>
  <si>
    <t>レ</t>
    <phoneticPr fontId="6"/>
  </si>
  <si>
    <t>⑮</t>
    <phoneticPr fontId="6"/>
  </si>
  <si>
    <t>⑰</t>
    <phoneticPr fontId="6"/>
  </si>
  <si>
    <t>⑯</t>
    <phoneticPr fontId="6"/>
  </si>
  <si>
    <t>⑱</t>
    <phoneticPr fontId="6"/>
  </si>
  <si>
    <t>イ</t>
    <phoneticPr fontId="6"/>
  </si>
  <si>
    <t>⑲</t>
    <phoneticPr fontId="6"/>
  </si>
  <si>
    <t>（⑩－⑱）</t>
    <phoneticPr fontId="6"/>
  </si>
  <si>
    <t>ロ</t>
    <phoneticPr fontId="6"/>
  </si>
  <si>
    <t>⑳</t>
    <phoneticPr fontId="6"/>
  </si>
  <si>
    <t>ハ</t>
    <phoneticPr fontId="6"/>
  </si>
  <si>
    <t>（⑲－⑳）</t>
    <phoneticPr fontId="6"/>
  </si>
  <si>
    <t>○売上（収入）金額の明細</t>
    <rPh sb="1" eb="3">
      <t>ウリアゲ</t>
    </rPh>
    <rPh sb="4" eb="6">
      <t>シュウニュウ</t>
    </rPh>
    <rPh sb="7" eb="9">
      <t>キンガク</t>
    </rPh>
    <rPh sb="10" eb="12">
      <t>メイサイ</t>
    </rPh>
    <phoneticPr fontId="6"/>
  </si>
  <si>
    <t>○仕入金額の明細</t>
    <rPh sb="1" eb="3">
      <t>シイ</t>
    </rPh>
    <rPh sb="3" eb="5">
      <t>キンガク</t>
    </rPh>
    <rPh sb="6" eb="8">
      <t>メイサイ</t>
    </rPh>
    <phoneticPr fontId="6"/>
  </si>
  <si>
    <t>売上先名</t>
    <rPh sb="0" eb="2">
      <t>ウリアゲ</t>
    </rPh>
    <rPh sb="2" eb="3">
      <t>サキ</t>
    </rPh>
    <rPh sb="3" eb="4">
      <t>メイ</t>
    </rPh>
    <phoneticPr fontId="6"/>
  </si>
  <si>
    <t>所在地</t>
    <rPh sb="0" eb="3">
      <t>ショザイチ</t>
    </rPh>
    <phoneticPr fontId="6"/>
  </si>
  <si>
    <t>仕入先名</t>
    <rPh sb="0" eb="2">
      <t>シイ</t>
    </rPh>
    <rPh sb="2" eb="3">
      <t>サキ</t>
    </rPh>
    <rPh sb="3" eb="4">
      <t>メイ</t>
    </rPh>
    <phoneticPr fontId="6"/>
  </si>
  <si>
    <t>○○○○</t>
    <phoneticPr fontId="6"/>
  </si>
  <si>
    <t>定額</t>
    <rPh sb="0" eb="2">
      <t>テイガク</t>
    </rPh>
    <phoneticPr fontId="6"/>
  </si>
  <si>
    <t>定率</t>
    <rPh sb="0" eb="2">
      <t>テイリツ</t>
    </rPh>
    <phoneticPr fontId="6"/>
  </si>
  <si>
    <t>旧定額</t>
    <rPh sb="0" eb="1">
      <t>キュウ</t>
    </rPh>
    <rPh sb="1" eb="3">
      <t>テイガク</t>
    </rPh>
    <phoneticPr fontId="6"/>
  </si>
  <si>
    <t>旧定率</t>
    <rPh sb="0" eb="1">
      <t>キュウ</t>
    </rPh>
    <rPh sb="1" eb="3">
      <t>テイリツ</t>
    </rPh>
    <phoneticPr fontId="6"/>
  </si>
  <si>
    <t>上記以外の売上先の計</t>
    <rPh sb="0" eb="2">
      <t>ジョウキ</t>
    </rPh>
    <rPh sb="2" eb="4">
      <t>イガイ</t>
    </rPh>
    <rPh sb="5" eb="7">
      <t>ウリアゲ</t>
    </rPh>
    <rPh sb="7" eb="8">
      <t>サキ</t>
    </rPh>
    <rPh sb="9" eb="10">
      <t>ケイ</t>
    </rPh>
    <phoneticPr fontId="6"/>
  </si>
  <si>
    <t>上記以外の売上先の計</t>
    <phoneticPr fontId="6"/>
  </si>
  <si>
    <t>○減価償却費の計算</t>
    <rPh sb="1" eb="3">
      <t>ゲンカ</t>
    </rPh>
    <rPh sb="3" eb="5">
      <t>ショウキャク</t>
    </rPh>
    <rPh sb="5" eb="6">
      <t>ヒ</t>
    </rPh>
    <rPh sb="7" eb="9">
      <t>ケイサン</t>
    </rPh>
    <phoneticPr fontId="6"/>
  </si>
  <si>
    <t>減価償却資産
の名称
（繰延資産を含む）</t>
    <rPh sb="0" eb="2">
      <t>ゲンカ</t>
    </rPh>
    <rPh sb="2" eb="4">
      <t>ショウキャク</t>
    </rPh>
    <rPh sb="4" eb="6">
      <t>シサン</t>
    </rPh>
    <rPh sb="8" eb="10">
      <t>メイショウ</t>
    </rPh>
    <rPh sb="12" eb="13">
      <t>ク</t>
    </rPh>
    <rPh sb="13" eb="14">
      <t>エン</t>
    </rPh>
    <rPh sb="14" eb="16">
      <t>シサン</t>
    </rPh>
    <rPh sb="17" eb="18">
      <t>フク</t>
    </rPh>
    <phoneticPr fontId="6"/>
  </si>
  <si>
    <t>面積又
は数量</t>
    <rPh sb="0" eb="2">
      <t>メンセキ</t>
    </rPh>
    <rPh sb="2" eb="3">
      <t>マタ</t>
    </rPh>
    <rPh sb="5" eb="7">
      <t>スウリョウ</t>
    </rPh>
    <phoneticPr fontId="6"/>
  </si>
  <si>
    <t>取得
（成熟年月）</t>
    <rPh sb="0" eb="2">
      <t>シュトク</t>
    </rPh>
    <rPh sb="4" eb="6">
      <t>セイジュク</t>
    </rPh>
    <rPh sb="6" eb="7">
      <t>ネン</t>
    </rPh>
    <rPh sb="7" eb="8">
      <t>ツキ</t>
    </rPh>
    <phoneticPr fontId="6"/>
  </si>
  <si>
    <t>償却
方法</t>
    <rPh sb="0" eb="2">
      <t>ショウキャク</t>
    </rPh>
    <rPh sb="3" eb="5">
      <t>ホウホウ</t>
    </rPh>
    <phoneticPr fontId="6"/>
  </si>
  <si>
    <t>耐用
年数</t>
    <rPh sb="0" eb="2">
      <t>タイヨウ</t>
    </rPh>
    <rPh sb="3" eb="5">
      <t>ネンスウ</t>
    </rPh>
    <phoneticPr fontId="6"/>
  </si>
  <si>
    <t>摘　　要</t>
    <rPh sb="0" eb="1">
      <t>テキ</t>
    </rPh>
    <rPh sb="3" eb="4">
      <t>ヨウ</t>
    </rPh>
    <phoneticPr fontId="6"/>
  </si>
  <si>
    <t>取得価格</t>
    <rPh sb="0" eb="2">
      <t>シュトク</t>
    </rPh>
    <rPh sb="2" eb="4">
      <t>カカク</t>
    </rPh>
    <phoneticPr fontId="6"/>
  </si>
  <si>
    <t>償却の基礎
になる金額</t>
    <rPh sb="0" eb="2">
      <t>ショウキャク</t>
    </rPh>
    <rPh sb="3" eb="5">
      <t>キソ</t>
    </rPh>
    <rPh sb="9" eb="11">
      <t>キンガク</t>
    </rPh>
    <phoneticPr fontId="6"/>
  </si>
  <si>
    <t>償却率</t>
    <rPh sb="0" eb="3">
      <t>ショウキャクリツ</t>
    </rPh>
    <phoneticPr fontId="6"/>
  </si>
  <si>
    <t>本年中
の償却
期間</t>
    <rPh sb="0" eb="2">
      <t>ホンネン</t>
    </rPh>
    <rPh sb="2" eb="3">
      <t>チュウ</t>
    </rPh>
    <rPh sb="5" eb="7">
      <t>ショウキャク</t>
    </rPh>
    <rPh sb="8" eb="10">
      <t>キカン</t>
    </rPh>
    <phoneticPr fontId="6"/>
  </si>
  <si>
    <t>本年度分の普通償却費
（ロ×ハ×ニ）</t>
    <rPh sb="0" eb="3">
      <t>ホンネンド</t>
    </rPh>
    <rPh sb="3" eb="4">
      <t>ブン</t>
    </rPh>
    <rPh sb="5" eb="7">
      <t>フツウ</t>
    </rPh>
    <rPh sb="7" eb="9">
      <t>ショウキャク</t>
    </rPh>
    <rPh sb="9" eb="10">
      <t>ヒ</t>
    </rPh>
    <phoneticPr fontId="6"/>
  </si>
  <si>
    <t>特別償却費</t>
    <rPh sb="0" eb="2">
      <t>トクベツ</t>
    </rPh>
    <rPh sb="2" eb="4">
      <t>ショウキャク</t>
    </rPh>
    <rPh sb="4" eb="5">
      <t>ヒ</t>
    </rPh>
    <phoneticPr fontId="6"/>
  </si>
  <si>
    <t>本年度分の償却費合計
（ホ+ヘ）</t>
    <rPh sb="0" eb="3">
      <t>ホンネンド</t>
    </rPh>
    <rPh sb="3" eb="4">
      <t>ブン</t>
    </rPh>
    <rPh sb="5" eb="7">
      <t>ショウキャク</t>
    </rPh>
    <rPh sb="7" eb="8">
      <t>ヒ</t>
    </rPh>
    <rPh sb="8" eb="10">
      <t>ゴウケイ</t>
    </rPh>
    <phoneticPr fontId="6"/>
  </si>
  <si>
    <t>事業専
用割合</t>
    <rPh sb="0" eb="2">
      <t>ジギョウ</t>
    </rPh>
    <rPh sb="2" eb="3">
      <t>アツム</t>
    </rPh>
    <rPh sb="4" eb="5">
      <t>ヨウ</t>
    </rPh>
    <rPh sb="5" eb="7">
      <t>ワリアイ</t>
    </rPh>
    <phoneticPr fontId="6"/>
  </si>
  <si>
    <t>本年度分必要
の経費参入額
（ト×チ）</t>
    <rPh sb="0" eb="3">
      <t>ホンネンド</t>
    </rPh>
    <rPh sb="3" eb="4">
      <t>ブン</t>
    </rPh>
    <rPh sb="4" eb="6">
      <t>ヒツヨウ</t>
    </rPh>
    <rPh sb="8" eb="10">
      <t>ケイヒ</t>
    </rPh>
    <rPh sb="10" eb="12">
      <t>サンニュウ</t>
    </rPh>
    <rPh sb="12" eb="13">
      <t>ガク</t>
    </rPh>
    <phoneticPr fontId="6"/>
  </si>
  <si>
    <t>末償却残高
（期末残高）</t>
    <rPh sb="0" eb="1">
      <t>マツ</t>
    </rPh>
    <rPh sb="1" eb="3">
      <t>ショウキャク</t>
    </rPh>
    <rPh sb="3" eb="5">
      <t>ザンダカ</t>
    </rPh>
    <rPh sb="7" eb="9">
      <t>キマツ</t>
    </rPh>
    <rPh sb="9" eb="11">
      <t>ザンダカ</t>
    </rPh>
    <phoneticPr fontId="6"/>
  </si>
  <si>
    <t>ホの欄</t>
    <rPh sb="2" eb="3">
      <t>ラン</t>
    </rPh>
    <phoneticPr fontId="6"/>
  </si>
  <si>
    <t>このエクセルの表は定額方法のみで計算していますので、それ以外の計算の方は下の枠に本年度分の償却額を入力してください。</t>
    <rPh sb="7" eb="8">
      <t>ヒョウ</t>
    </rPh>
    <rPh sb="9" eb="11">
      <t>テイガク</t>
    </rPh>
    <rPh sb="11" eb="12">
      <t>ホウ</t>
    </rPh>
    <rPh sb="12" eb="13">
      <t>ホウ</t>
    </rPh>
    <rPh sb="16" eb="18">
      <t>ケイサン</t>
    </rPh>
    <rPh sb="28" eb="30">
      <t>イガイ</t>
    </rPh>
    <rPh sb="31" eb="33">
      <t>ケイサン</t>
    </rPh>
    <rPh sb="34" eb="35">
      <t>カタ</t>
    </rPh>
    <rPh sb="36" eb="37">
      <t>シタ</t>
    </rPh>
    <rPh sb="38" eb="39">
      <t>ワク</t>
    </rPh>
    <rPh sb="40" eb="43">
      <t>ホンネンド</t>
    </rPh>
    <rPh sb="43" eb="44">
      <t>ブン</t>
    </rPh>
    <rPh sb="45" eb="48">
      <t>ショウキャクガク</t>
    </rPh>
    <rPh sb="49" eb="51">
      <t>ニュウリョク</t>
    </rPh>
    <phoneticPr fontId="6"/>
  </si>
  <si>
    <t>(</t>
    <phoneticPr fontId="6"/>
  </si>
  <si>
    <t>)</t>
    <phoneticPr fontId="6"/>
  </si>
  <si>
    <t>均等償却</t>
    <rPh sb="0" eb="2">
      <t>キントウ</t>
    </rPh>
    <rPh sb="2" eb="4">
      <t>ショウキャク</t>
    </rPh>
    <phoneticPr fontId="6"/>
  </si>
  <si>
    <t>○地代家賃の内訳</t>
    <rPh sb="1" eb="2">
      <t>チ</t>
    </rPh>
    <rPh sb="2" eb="3">
      <t>ダイ</t>
    </rPh>
    <rPh sb="3" eb="5">
      <t>ヤチン</t>
    </rPh>
    <rPh sb="6" eb="8">
      <t>ウチワケ</t>
    </rPh>
    <phoneticPr fontId="6"/>
  </si>
  <si>
    <t>◎本年中における特殊事情</t>
    <rPh sb="1" eb="3">
      <t>ホンネン</t>
    </rPh>
    <rPh sb="3" eb="4">
      <t>チュウ</t>
    </rPh>
    <rPh sb="8" eb="10">
      <t>トクシュ</t>
    </rPh>
    <rPh sb="10" eb="12">
      <t>ジジョウ</t>
    </rPh>
    <phoneticPr fontId="6"/>
  </si>
  <si>
    <t>賃借物件</t>
    <rPh sb="0" eb="2">
      <t>チンシャク</t>
    </rPh>
    <rPh sb="2" eb="4">
      <t>ブッケン</t>
    </rPh>
    <phoneticPr fontId="6"/>
  </si>
  <si>
    <t>本年中の賃借
料・権利金等</t>
    <rPh sb="0" eb="2">
      <t>ホンネン</t>
    </rPh>
    <rPh sb="2" eb="3">
      <t>チュウ</t>
    </rPh>
    <rPh sb="4" eb="6">
      <t>チンシャク</t>
    </rPh>
    <rPh sb="7" eb="8">
      <t>リョウ</t>
    </rPh>
    <rPh sb="9" eb="12">
      <t>ケンリキン</t>
    </rPh>
    <rPh sb="12" eb="13">
      <t>トウ</t>
    </rPh>
    <phoneticPr fontId="6"/>
  </si>
  <si>
    <t>左の賃借料のうち
必要経費算入額</t>
    <rPh sb="0" eb="1">
      <t>ヒダリ</t>
    </rPh>
    <rPh sb="2" eb="5">
      <t>チンシャクリョウ</t>
    </rPh>
    <rPh sb="9" eb="11">
      <t>ヒツヨウ</t>
    </rPh>
    <rPh sb="11" eb="13">
      <t>ケイヒ</t>
    </rPh>
    <rPh sb="13" eb="15">
      <t>サンニュウ</t>
    </rPh>
    <rPh sb="15" eb="16">
      <t>ガク</t>
    </rPh>
    <phoneticPr fontId="6"/>
  </si>
  <si>
    <t>○○市△△町×-××</t>
    <rPh sb="2" eb="3">
      <t>シ</t>
    </rPh>
    <rPh sb="5" eb="6">
      <t>マチ</t>
    </rPh>
    <phoneticPr fontId="6"/>
  </si>
  <si>
    <t>土地</t>
    <rPh sb="0" eb="2">
      <t>トチ</t>
    </rPh>
    <phoneticPr fontId="6"/>
  </si>
  <si>
    <t>権更</t>
    <rPh sb="0" eb="1">
      <t>ケン</t>
    </rPh>
    <rPh sb="1" eb="2">
      <t>サラ</t>
    </rPh>
    <phoneticPr fontId="6"/>
  </si>
  <si>
    <t>賃</t>
    <rPh sb="0" eb="1">
      <t>チン</t>
    </rPh>
    <phoneticPr fontId="6"/>
  </si>
  <si>
    <t>○利子割引料の内訳（金融機関を除く）</t>
    <rPh sb="1" eb="3">
      <t>リシ</t>
    </rPh>
    <rPh sb="3" eb="5">
      <t>ワリビキ</t>
    </rPh>
    <rPh sb="5" eb="6">
      <t>リョウ</t>
    </rPh>
    <rPh sb="7" eb="9">
      <t>ウチワケ</t>
    </rPh>
    <rPh sb="10" eb="12">
      <t>キンユウ</t>
    </rPh>
    <rPh sb="12" eb="14">
      <t>キカン</t>
    </rPh>
    <rPh sb="15" eb="16">
      <t>ノゾ</t>
    </rPh>
    <phoneticPr fontId="6"/>
  </si>
  <si>
    <t>期末現在の借
入金等の金額</t>
    <rPh sb="0" eb="2">
      <t>キマツ</t>
    </rPh>
    <rPh sb="2" eb="4">
      <t>ゲンザイ</t>
    </rPh>
    <rPh sb="5" eb="6">
      <t>シャク</t>
    </rPh>
    <rPh sb="7" eb="9">
      <t>ニュウキン</t>
    </rPh>
    <rPh sb="8" eb="9">
      <t>キン</t>
    </rPh>
    <rPh sb="9" eb="10">
      <t>トウ</t>
    </rPh>
    <rPh sb="11" eb="13">
      <t>キンガク</t>
    </rPh>
    <phoneticPr fontId="6"/>
  </si>
  <si>
    <t>本年中の
利子割引料</t>
    <rPh sb="0" eb="2">
      <t>ホンネン</t>
    </rPh>
    <rPh sb="2" eb="3">
      <t>チュウ</t>
    </rPh>
    <rPh sb="5" eb="7">
      <t>リシ</t>
    </rPh>
    <rPh sb="7" eb="9">
      <t>ワリビキ</t>
    </rPh>
    <rPh sb="9" eb="10">
      <t>リョウ</t>
    </rPh>
    <phoneticPr fontId="6"/>
  </si>
  <si>
    <t>平成19年3月31日以前取得</t>
    <rPh sb="0" eb="2">
      <t>ヘイセイ</t>
    </rPh>
    <rPh sb="4" eb="5">
      <t>ネン</t>
    </rPh>
    <rPh sb="6" eb="7">
      <t>ガツ</t>
    </rPh>
    <rPh sb="9" eb="10">
      <t>ニチ</t>
    </rPh>
    <rPh sb="10" eb="12">
      <t>イゼン</t>
    </rPh>
    <rPh sb="12" eb="14">
      <t>シュトク</t>
    </rPh>
    <phoneticPr fontId="6"/>
  </si>
  <si>
    <t>平成19年4月1日以後取得</t>
    <rPh sb="0" eb="2">
      <t>ヘイセイ</t>
    </rPh>
    <rPh sb="4" eb="5">
      <t>ネン</t>
    </rPh>
    <rPh sb="6" eb="7">
      <t>ガツ</t>
    </rPh>
    <rPh sb="8" eb="9">
      <t>ニチ</t>
    </rPh>
    <rPh sb="9" eb="11">
      <t>イゴ</t>
    </rPh>
    <rPh sb="11" eb="13">
      <t>シュトク</t>
    </rPh>
    <phoneticPr fontId="6"/>
  </si>
  <si>
    <t>耐用年数</t>
    <rPh sb="0" eb="2">
      <t>タイヨウ</t>
    </rPh>
    <rPh sb="2" eb="4">
      <t>ネンスウ</t>
    </rPh>
    <phoneticPr fontId="24"/>
  </si>
  <si>
    <t>旧定額法償却率</t>
    <phoneticPr fontId="6"/>
  </si>
  <si>
    <t>旧定率法償却率</t>
    <phoneticPr fontId="6"/>
  </si>
  <si>
    <t>定額法償却率</t>
    <phoneticPr fontId="6"/>
  </si>
  <si>
    <t>K商事</t>
    <rPh sb="1" eb="3">
      <t>ショウジ</t>
    </rPh>
    <phoneticPr fontId="6"/>
  </si>
  <si>
    <t>L物産</t>
    <rPh sb="1" eb="3">
      <t>ブッサン</t>
    </rPh>
    <phoneticPr fontId="6"/>
  </si>
  <si>
    <t>M商店</t>
    <rPh sb="1" eb="3">
      <t>ショウテン</t>
    </rPh>
    <phoneticPr fontId="1"/>
  </si>
  <si>
    <t>N土木</t>
    <rPh sb="1" eb="3">
      <t>ドボク</t>
    </rPh>
    <phoneticPr fontId="6"/>
  </si>
  <si>
    <t>O建設</t>
    <rPh sb="1" eb="3">
      <t>ケンセツ</t>
    </rPh>
    <phoneticPr fontId="1"/>
  </si>
  <si>
    <t>Pスーパー</t>
    <phoneticPr fontId="1"/>
  </si>
  <si>
    <t>仕入合計額</t>
    <rPh sb="0" eb="2">
      <t>シイ</t>
    </rPh>
    <rPh sb="2" eb="4">
      <t>ゴウケイ</t>
    </rPh>
    <rPh sb="4" eb="5">
      <t>ガク</t>
    </rPh>
    <phoneticPr fontId="1"/>
  </si>
  <si>
    <t>その他Q</t>
    <rPh sb="2" eb="3">
      <t>タ</t>
    </rPh>
    <phoneticPr fontId="6"/>
  </si>
  <si>
    <t>その他R</t>
    <rPh sb="2" eb="3">
      <t>タ</t>
    </rPh>
    <phoneticPr fontId="6"/>
  </si>
  <si>
    <t>その他S</t>
    <rPh sb="2" eb="3">
      <t>タ</t>
    </rPh>
    <phoneticPr fontId="1"/>
  </si>
  <si>
    <t>その他T</t>
    <rPh sb="2" eb="3">
      <t>タ</t>
    </rPh>
    <phoneticPr fontId="6"/>
  </si>
  <si>
    <t>その他U</t>
    <rPh sb="2" eb="3">
      <t>タ</t>
    </rPh>
    <phoneticPr fontId="1"/>
  </si>
  <si>
    <t>その他V</t>
    <rPh sb="2" eb="3">
      <t>タ</t>
    </rPh>
    <phoneticPr fontId="1"/>
  </si>
  <si>
    <t>その他W</t>
    <rPh sb="2" eb="3">
      <t>タ</t>
    </rPh>
    <phoneticPr fontId="1"/>
  </si>
  <si>
    <t>経費入力分集計</t>
    <rPh sb="0" eb="2">
      <t>ケイヒ</t>
    </rPh>
    <rPh sb="2" eb="4">
      <t>ニュウリョク</t>
    </rPh>
    <rPh sb="4" eb="5">
      <t>ブン</t>
    </rPh>
    <rPh sb="5" eb="7">
      <t>シュウケイ</t>
    </rPh>
    <phoneticPr fontId="6"/>
  </si>
  <si>
    <t>月毎の仕入計</t>
    <rPh sb="0" eb="2">
      <t>ツキゴト</t>
    </rPh>
    <rPh sb="3" eb="5">
      <t>シイ</t>
    </rPh>
    <rPh sb="5" eb="6">
      <t>ケイ</t>
    </rPh>
    <phoneticPr fontId="1"/>
  </si>
  <si>
    <t>損害保険料</t>
    <rPh sb="0" eb="2">
      <t>ソンガイ</t>
    </rPh>
    <rPh sb="2" eb="5">
      <t>ホケンリョウ</t>
    </rPh>
    <phoneticPr fontId="1"/>
  </si>
  <si>
    <t>雑材料</t>
    <rPh sb="0" eb="1">
      <t>ザツ</t>
    </rPh>
    <rPh sb="1" eb="3">
      <t>ザイリョウ</t>
    </rPh>
    <phoneticPr fontId="1"/>
  </si>
  <si>
    <t>（⑪～⑯までの計+⑰）</t>
    <rPh sb="7" eb="8">
      <t>ケイ</t>
    </rPh>
    <phoneticPr fontId="6"/>
  </si>
  <si>
    <t>白色太郎</t>
    <rPh sb="0" eb="2">
      <t>シロイロ</t>
    </rPh>
    <rPh sb="2" eb="4">
      <t>タロウ</t>
    </rPh>
    <phoneticPr fontId="6"/>
  </si>
  <si>
    <t>白色次郎</t>
    <rPh sb="0" eb="2">
      <t>シロイロ</t>
    </rPh>
    <rPh sb="2" eb="4">
      <t>ジロウ</t>
    </rPh>
    <phoneticPr fontId="6"/>
  </si>
  <si>
    <t>白色三郎</t>
    <rPh sb="0" eb="2">
      <t>シロイロ</t>
    </rPh>
    <rPh sb="2" eb="4">
      <t>サブロウ</t>
    </rPh>
    <phoneticPr fontId="1"/>
  </si>
  <si>
    <t>白色四郎</t>
    <rPh sb="0" eb="2">
      <t>シロイロ</t>
    </rPh>
    <rPh sb="2" eb="4">
      <t>シロウ</t>
    </rPh>
    <phoneticPr fontId="6"/>
  </si>
  <si>
    <t>白色五郎</t>
    <rPh sb="0" eb="2">
      <t>シロイロ</t>
    </rPh>
    <rPh sb="2" eb="4">
      <t>ゴロウ</t>
    </rPh>
    <phoneticPr fontId="1"/>
  </si>
  <si>
    <t>バイト１</t>
    <phoneticPr fontId="1"/>
  </si>
  <si>
    <t>バイト２</t>
  </si>
  <si>
    <t>バイト３</t>
  </si>
  <si>
    <t>バイト４</t>
  </si>
  <si>
    <t>バイト５</t>
  </si>
  <si>
    <t>バイト６</t>
  </si>
  <si>
    <t>バイト７</t>
  </si>
  <si>
    <t>バイト８</t>
    <phoneticPr fontId="1"/>
  </si>
  <si>
    <t>給料合計額</t>
    <rPh sb="0" eb="2">
      <t>キュウリョウ</t>
    </rPh>
    <rPh sb="2" eb="4">
      <t>ゴウケイ</t>
    </rPh>
    <rPh sb="4" eb="5">
      <t>ガク</t>
    </rPh>
    <phoneticPr fontId="1"/>
  </si>
  <si>
    <t>仕入れ集計表</t>
    <rPh sb="0" eb="2">
      <t>シイ</t>
    </rPh>
    <rPh sb="3" eb="6">
      <t>シュウケイヒョウ</t>
    </rPh>
    <phoneticPr fontId="6"/>
  </si>
  <si>
    <t>給料集計表</t>
    <rPh sb="0" eb="2">
      <t>キュウリョウ</t>
    </rPh>
    <rPh sb="2" eb="5">
      <t>シュウケイヒョウ</t>
    </rPh>
    <phoneticPr fontId="6"/>
  </si>
  <si>
    <t>毎月の給料</t>
    <rPh sb="0" eb="2">
      <t>マイツキ</t>
    </rPh>
    <rPh sb="3" eb="5">
      <t>キュウリョウ</t>
    </rPh>
    <phoneticPr fontId="1"/>
  </si>
  <si>
    <t>賞与込の金額を入力すること</t>
    <rPh sb="0" eb="2">
      <t>ショウヨ</t>
    </rPh>
    <rPh sb="2" eb="3">
      <t>コミ</t>
    </rPh>
    <rPh sb="4" eb="6">
      <t>キンガク</t>
    </rPh>
    <rPh sb="7" eb="9">
      <t>ニュウリョク</t>
    </rPh>
    <phoneticPr fontId="1"/>
  </si>
  <si>
    <t>数字を入力するセル</t>
    <rPh sb="0" eb="2">
      <t>スウジ</t>
    </rPh>
    <rPh sb="3" eb="5">
      <t>ニュウリョク</t>
    </rPh>
    <phoneticPr fontId="1"/>
  </si>
  <si>
    <t>毎月の仕入れを入力するセル</t>
    <rPh sb="0" eb="2">
      <t>マイツキ</t>
    </rPh>
    <rPh sb="3" eb="5">
      <t>シイ</t>
    </rPh>
    <rPh sb="7" eb="9">
      <t>ニュウリョク</t>
    </rPh>
    <phoneticPr fontId="1"/>
  </si>
  <si>
    <t>源泉税年額</t>
    <rPh sb="0" eb="2">
      <t>ゲンセン</t>
    </rPh>
    <rPh sb="2" eb="3">
      <t>ゼイ</t>
    </rPh>
    <rPh sb="3" eb="5">
      <t>ネンガク</t>
    </rPh>
    <phoneticPr fontId="1"/>
  </si>
  <si>
    <t>一括</t>
    <rPh sb="0" eb="2">
      <t>イッカツ</t>
    </rPh>
    <phoneticPr fontId="1"/>
  </si>
  <si>
    <t>借地代集計表</t>
    <rPh sb="0" eb="2">
      <t>シャクチ</t>
    </rPh>
    <rPh sb="2" eb="3">
      <t>ダイ</t>
    </rPh>
    <rPh sb="3" eb="6">
      <t>シュウケイヒョウ</t>
    </rPh>
    <phoneticPr fontId="1"/>
  </si>
  <si>
    <t>公共料金月別集計</t>
    <rPh sb="0" eb="4">
      <t>コウキョウリョウキン</t>
    </rPh>
    <rPh sb="4" eb="6">
      <t>ツキベツ</t>
    </rPh>
    <rPh sb="6" eb="8">
      <t>シュウケイ</t>
    </rPh>
    <phoneticPr fontId="1"/>
  </si>
  <si>
    <t>借地代
01</t>
    <rPh sb="0" eb="2">
      <t>シャクチ</t>
    </rPh>
    <rPh sb="2" eb="3">
      <t>ダイ</t>
    </rPh>
    <phoneticPr fontId="1"/>
  </si>
  <si>
    <t>借地代
02</t>
    <rPh sb="0" eb="2">
      <t>シャクチ</t>
    </rPh>
    <rPh sb="2" eb="3">
      <t>ダイ</t>
    </rPh>
    <phoneticPr fontId="1"/>
  </si>
  <si>
    <t>借地代
03</t>
    <rPh sb="0" eb="2">
      <t>シャクチ</t>
    </rPh>
    <rPh sb="2" eb="3">
      <t>ダイ</t>
    </rPh>
    <phoneticPr fontId="1"/>
  </si>
  <si>
    <t>借地代経費の合計</t>
    <rPh sb="0" eb="2">
      <t>シャクチ</t>
    </rPh>
    <rPh sb="2" eb="3">
      <t>ダイ</t>
    </rPh>
    <rPh sb="3" eb="5">
      <t>ケイヒ</t>
    </rPh>
    <rPh sb="6" eb="8">
      <t>ゴウケイ</t>
    </rPh>
    <phoneticPr fontId="1"/>
  </si>
  <si>
    <t>○○○</t>
    <phoneticPr fontId="1"/>
  </si>
  <si>
    <t>毎月の公共料金を差し引いた損益</t>
    <rPh sb="0" eb="2">
      <t>マイツキ</t>
    </rPh>
    <rPh sb="3" eb="5">
      <t>コウキョウ</t>
    </rPh>
    <rPh sb="5" eb="7">
      <t>リョウキン</t>
    </rPh>
    <rPh sb="8" eb="9">
      <t>サ</t>
    </rPh>
    <rPh sb="10" eb="11">
      <t>ヒ</t>
    </rPh>
    <rPh sb="13" eb="15">
      <t>ソンエキ</t>
    </rPh>
    <phoneticPr fontId="1"/>
  </si>
  <si>
    <t>○○協会</t>
    <rPh sb="2" eb="4">
      <t>キョウカイ</t>
    </rPh>
    <phoneticPr fontId="6"/>
  </si>
  <si>
    <t>〇〇販売</t>
    <rPh sb="2" eb="4">
      <t>ハンバイ</t>
    </rPh>
    <phoneticPr fontId="6"/>
  </si>
  <si>
    <t>　（電気、ガス、水道、下水道、電話、新聞、携帯電話、プロバイダ、損害保険、借地代等）</t>
    <rPh sb="2" eb="4">
      <t>デンキ</t>
    </rPh>
    <rPh sb="8" eb="10">
      <t>スイドウ</t>
    </rPh>
    <rPh sb="11" eb="14">
      <t>ゲスイドウ</t>
    </rPh>
    <rPh sb="15" eb="17">
      <t>デンワ</t>
    </rPh>
    <rPh sb="18" eb="20">
      <t>シンブン</t>
    </rPh>
    <rPh sb="21" eb="25">
      <t>ケイタイデンワ</t>
    </rPh>
    <rPh sb="32" eb="36">
      <t>ソンガイホケン</t>
    </rPh>
    <rPh sb="37" eb="39">
      <t>シャクチ</t>
    </rPh>
    <rPh sb="39" eb="40">
      <t>ダイ</t>
    </rPh>
    <rPh sb="40" eb="41">
      <t>トウ</t>
    </rPh>
    <phoneticPr fontId="1"/>
  </si>
  <si>
    <t>　（光熱費、旅費、通信、広告費、接待費、材料費、消耗品など）</t>
    <rPh sb="2" eb="5">
      <t>コウネツヒ</t>
    </rPh>
    <rPh sb="6" eb="8">
      <t>リョヒ</t>
    </rPh>
    <rPh sb="9" eb="11">
      <t>ツウシン</t>
    </rPh>
    <rPh sb="12" eb="14">
      <t>コウコク</t>
    </rPh>
    <rPh sb="14" eb="15">
      <t>ヒ</t>
    </rPh>
    <rPh sb="16" eb="18">
      <t>セッタイ</t>
    </rPh>
    <rPh sb="18" eb="19">
      <t>ヒ</t>
    </rPh>
    <rPh sb="20" eb="23">
      <t>ザイリョウヒ</t>
    </rPh>
    <rPh sb="24" eb="27">
      <t>ショウモウヒン</t>
    </rPh>
    <phoneticPr fontId="1"/>
  </si>
  <si>
    <r>
      <t>1　</t>
    </r>
    <r>
      <rPr>
        <b/>
        <sz val="11"/>
        <color theme="1"/>
        <rFont val="游ゴシック"/>
        <family val="3"/>
        <charset val="128"/>
        <scheme val="minor"/>
      </rPr>
      <t>入力シート</t>
    </r>
    <r>
      <rPr>
        <sz val="11"/>
        <color theme="1"/>
        <rFont val="游ゴシック"/>
        <family val="2"/>
        <charset val="128"/>
        <scheme val="minor"/>
      </rPr>
      <t>には日々の消耗品や税金などを入力する。</t>
    </r>
    <rPh sb="2" eb="4">
      <t>ニュウリョク</t>
    </rPh>
    <rPh sb="9" eb="11">
      <t>ヒビ</t>
    </rPh>
    <rPh sb="12" eb="15">
      <t>ショウモウヒン</t>
    </rPh>
    <rPh sb="16" eb="18">
      <t>ゼイキン</t>
    </rPh>
    <rPh sb="21" eb="23">
      <t>ニュウリョク</t>
    </rPh>
    <phoneticPr fontId="1"/>
  </si>
  <si>
    <r>
      <t>2　毎月決まって支払う固定費などは</t>
    </r>
    <r>
      <rPr>
        <b/>
        <sz val="11"/>
        <color theme="1"/>
        <rFont val="游ゴシック"/>
        <family val="3"/>
        <charset val="128"/>
        <scheme val="minor"/>
      </rPr>
      <t>公共料金集計のシート</t>
    </r>
    <r>
      <rPr>
        <sz val="11"/>
        <color theme="1"/>
        <rFont val="游ゴシック"/>
        <family val="2"/>
        <charset val="128"/>
        <scheme val="minor"/>
      </rPr>
      <t>へ入力する。</t>
    </r>
    <rPh sb="2" eb="4">
      <t>マイツキ</t>
    </rPh>
    <rPh sb="4" eb="5">
      <t>キ</t>
    </rPh>
    <rPh sb="8" eb="10">
      <t>シハラ</t>
    </rPh>
    <rPh sb="11" eb="14">
      <t>コテイヒ</t>
    </rPh>
    <rPh sb="17" eb="21">
      <t>コウキョウリョウキン</t>
    </rPh>
    <rPh sb="21" eb="23">
      <t>シュウケイ</t>
    </rPh>
    <rPh sb="28" eb="30">
      <t>ニュウリョク</t>
    </rPh>
    <phoneticPr fontId="1"/>
  </si>
  <si>
    <t>　※どちらに入力しても項目毎に集計されますが、水道・電話などの決まりきった料金は公共料金集計表へ</t>
    <rPh sb="6" eb="8">
      <t>ニュウリョク</t>
    </rPh>
    <rPh sb="11" eb="13">
      <t>コウモク</t>
    </rPh>
    <rPh sb="13" eb="14">
      <t>ゴト</t>
    </rPh>
    <rPh sb="15" eb="17">
      <t>シュウケイ</t>
    </rPh>
    <rPh sb="23" eb="25">
      <t>スイドウ</t>
    </rPh>
    <rPh sb="26" eb="28">
      <t>デンワ</t>
    </rPh>
    <rPh sb="31" eb="32">
      <t>キ</t>
    </rPh>
    <rPh sb="37" eb="39">
      <t>リョウキン</t>
    </rPh>
    <rPh sb="40" eb="44">
      <t>コウキョウリョウキン</t>
    </rPh>
    <rPh sb="44" eb="47">
      <t>シュウケイヒョウ</t>
    </rPh>
    <phoneticPr fontId="1"/>
  </si>
  <si>
    <t>3　主な仕入先と売上、給与などを入力します。</t>
    <rPh sb="2" eb="3">
      <t>オモ</t>
    </rPh>
    <rPh sb="4" eb="7">
      <t>シイレサキ</t>
    </rPh>
    <rPh sb="8" eb="10">
      <t>ウリアゲ</t>
    </rPh>
    <rPh sb="11" eb="13">
      <t>キュヨ</t>
    </rPh>
    <rPh sb="16" eb="18">
      <t>ニュウリョク</t>
    </rPh>
    <phoneticPr fontId="1"/>
  </si>
  <si>
    <t>4　減価償却については「定額」のみの計算を行っていますので、旧定額や定率の方は手入力をお願いします。</t>
    <rPh sb="2" eb="4">
      <t>ゲンカ</t>
    </rPh>
    <rPh sb="4" eb="6">
      <t>ショウキャク</t>
    </rPh>
    <rPh sb="12" eb="14">
      <t>テイガク</t>
    </rPh>
    <rPh sb="18" eb="20">
      <t>ケイサン</t>
    </rPh>
    <rPh sb="21" eb="22">
      <t>オコナ</t>
    </rPh>
    <rPh sb="30" eb="33">
      <t>キュウテイガク</t>
    </rPh>
    <rPh sb="34" eb="36">
      <t>テイリツ</t>
    </rPh>
    <rPh sb="37" eb="38">
      <t>カタ</t>
    </rPh>
    <rPh sb="39" eb="42">
      <t>テニュウリョク</t>
    </rPh>
    <rPh sb="44" eb="45">
      <t>ネガ</t>
    </rPh>
    <phoneticPr fontId="6"/>
  </si>
  <si>
    <t>6　表面につきましても各時の判断で入力ください。</t>
    <rPh sb="2" eb="3">
      <t>オモテ</t>
    </rPh>
    <rPh sb="3" eb="4">
      <t>メン</t>
    </rPh>
    <rPh sb="11" eb="12">
      <t>カク</t>
    </rPh>
    <rPh sb="12" eb="13">
      <t>ジ</t>
    </rPh>
    <rPh sb="14" eb="16">
      <t>ハンダン</t>
    </rPh>
    <rPh sb="17" eb="19">
      <t>ニュウリョク</t>
    </rPh>
    <phoneticPr fontId="6"/>
  </si>
  <si>
    <t>　※配偶者以外の専従者の上限は専従者控除前の金額の半分以下か50万のいずれか少ない額</t>
    <rPh sb="2" eb="5">
      <t>ハイグウシャ</t>
    </rPh>
    <rPh sb="5" eb="7">
      <t>イガイ</t>
    </rPh>
    <rPh sb="8" eb="11">
      <t>センジュウシャ</t>
    </rPh>
    <rPh sb="12" eb="14">
      <t>ジョウゲン</t>
    </rPh>
    <rPh sb="32" eb="33">
      <t>マン</t>
    </rPh>
    <rPh sb="38" eb="39">
      <t>スク</t>
    </rPh>
    <rPh sb="41" eb="42">
      <t>ガク</t>
    </rPh>
    <phoneticPr fontId="1"/>
  </si>
  <si>
    <t>　※配偶者の上限は専従者控除前の金額の半分以下か86万円のいずれか少ない額</t>
    <rPh sb="2" eb="5">
      <t>ハイグウシャ</t>
    </rPh>
    <rPh sb="6" eb="8">
      <t>ジョウゲン</t>
    </rPh>
    <rPh sb="9" eb="14">
      <t>センジュウシャコウジョ</t>
    </rPh>
    <rPh sb="14" eb="15">
      <t>マエ</t>
    </rPh>
    <rPh sb="16" eb="18">
      <t>キンガク</t>
    </rPh>
    <rPh sb="19" eb="21">
      <t>ハンブン</t>
    </rPh>
    <rPh sb="21" eb="23">
      <t>イカ</t>
    </rPh>
    <rPh sb="26" eb="27">
      <t>マン</t>
    </rPh>
    <rPh sb="27" eb="28">
      <t>エン</t>
    </rPh>
    <rPh sb="33" eb="34">
      <t>スク</t>
    </rPh>
    <rPh sb="36" eb="37">
      <t>ガク</t>
    </rPh>
    <phoneticPr fontId="1"/>
  </si>
  <si>
    <t>5　専従者控除は下記のとおりですので各自判断し入力してください。</t>
    <rPh sb="2" eb="5">
      <t>センジュウシャ</t>
    </rPh>
    <rPh sb="5" eb="7">
      <t>コウジョ</t>
    </rPh>
    <rPh sb="8" eb="10">
      <t>カキ</t>
    </rPh>
    <rPh sb="18" eb="20">
      <t>カクジ</t>
    </rPh>
    <rPh sb="20" eb="22">
      <t>ハンダン</t>
    </rPh>
    <rPh sb="23" eb="25">
      <t>ニュウリョク</t>
    </rPh>
    <phoneticPr fontId="1"/>
  </si>
  <si>
    <t>　※減価償却で定額以外の計算をする方は　ホの欄はエクセル表の右側に償却額を入力下さい。</t>
    <rPh sb="2" eb="4">
      <t>ゲンカ</t>
    </rPh>
    <rPh sb="4" eb="6">
      <t>ショウキャク</t>
    </rPh>
    <rPh sb="7" eb="9">
      <t>テイガク</t>
    </rPh>
    <rPh sb="9" eb="11">
      <t>イガイ</t>
    </rPh>
    <rPh sb="12" eb="14">
      <t>ケイサン</t>
    </rPh>
    <rPh sb="17" eb="18">
      <t>カタ</t>
    </rPh>
    <rPh sb="22" eb="23">
      <t>ラン</t>
    </rPh>
    <rPh sb="28" eb="29">
      <t>ヒョウ</t>
    </rPh>
    <rPh sb="30" eb="32">
      <t>ミギガワ</t>
    </rPh>
    <rPh sb="33" eb="36">
      <t>ショウキャクガク</t>
    </rPh>
    <rPh sb="37" eb="39">
      <t>ニュウリョク</t>
    </rPh>
    <rPh sb="39" eb="40">
      <t>クダ</t>
    </rPh>
    <phoneticPr fontId="6"/>
  </si>
  <si>
    <t>　※欄外の入力した額が計算表に優先的に反映されます。</t>
    <rPh sb="2" eb="3">
      <t>ラン</t>
    </rPh>
    <rPh sb="3" eb="4">
      <t>ガイ</t>
    </rPh>
    <rPh sb="5" eb="7">
      <t>ニュウリョク</t>
    </rPh>
    <rPh sb="9" eb="10">
      <t>ガク</t>
    </rPh>
    <rPh sb="11" eb="13">
      <t>ケイサン</t>
    </rPh>
    <rPh sb="13" eb="14">
      <t>ヒョウ</t>
    </rPh>
    <rPh sb="15" eb="18">
      <t>ユウセンテキ</t>
    </rPh>
    <rPh sb="19" eb="21">
      <t>ハンエイ</t>
    </rPh>
    <phoneticPr fontId="6"/>
  </si>
  <si>
    <t>　まとめた方が分かりやすく間違いも少なくなります。</t>
    <rPh sb="5" eb="6">
      <t>ホウ</t>
    </rPh>
    <rPh sb="7" eb="8">
      <t>ワ</t>
    </rPh>
    <rPh sb="13" eb="15">
      <t>マチガ</t>
    </rPh>
    <rPh sb="17" eb="18">
      <t>スク</t>
    </rPh>
    <phoneticPr fontId="1"/>
  </si>
  <si>
    <t>上記に入力した場合で、尚かつ耐用年数を入力している場合には上記の額が優先されます。</t>
    <rPh sb="11" eb="12">
      <t>ナオ</t>
    </rPh>
    <rPh sb="14" eb="16">
      <t>タイヨウ</t>
    </rPh>
    <phoneticPr fontId="6"/>
  </si>
  <si>
    <t>設定値</t>
    <rPh sb="0" eb="2">
      <t>セッテイ</t>
    </rPh>
    <rPh sb="2" eb="3">
      <t>アタイ</t>
    </rPh>
    <phoneticPr fontId="1"/>
  </si>
  <si>
    <t>令和</t>
    <rPh sb="0" eb="2">
      <t>レイワ</t>
    </rPh>
    <phoneticPr fontId="1"/>
  </si>
  <si>
    <t>年分の申告書作成</t>
    <rPh sb="0" eb="1">
      <t>ネン</t>
    </rPh>
    <rPh sb="1" eb="2">
      <t>ブン</t>
    </rPh>
    <rPh sb="3" eb="6">
      <t>シンコクショ</t>
    </rPh>
    <rPh sb="6" eb="8">
      <t>サクセイ</t>
    </rPh>
    <phoneticPr fontId="1"/>
  </si>
  <si>
    <t>西暦</t>
    <rPh sb="0" eb="2">
      <t>セイレキ</t>
    </rPh>
    <phoneticPr fontId="1"/>
  </si>
  <si>
    <t>年分</t>
    <rPh sb="0" eb="1">
      <t>ネン</t>
    </rPh>
    <rPh sb="1" eb="2">
      <t>ブン</t>
    </rPh>
    <phoneticPr fontId="1"/>
  </si>
  <si>
    <t>年</t>
    <rPh sb="0" eb="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</si>
</sst>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 "/>
    <numFmt numFmtId="177" formatCode="#,##0;&quot;△ &quot;#,##0"/>
    <numFmt numFmtId="178" formatCode="#,##0_);[Red]\(#,##0\)"/>
    <numFmt numFmtId="179" formatCode="#,##0.000_ "/>
    <numFmt numFmtId="180" formatCode="0_);[Red]\(0\)"/>
    <numFmt numFmtId="181" formatCode="0.000_ "/>
    <numFmt numFmtId="182" formatCode="0_ "/>
  </numFmts>
  <fonts count="3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1"/>
      <color indexed="10"/>
      <name val="ＭＳ Ｐゴシック"/>
      <family val="3"/>
      <charset val="128"/>
    </font>
    <font>
      <sz val="11"/>
      <color rgb="FFFF0000"/>
      <name val="ＭＳ Ｐゴシック"/>
      <family val="3"/>
      <charset val="128"/>
    </font>
    <font>
      <sz val="11"/>
      <color indexed="12"/>
      <name val="ＭＳ Ｐゴシック"/>
      <family val="3"/>
      <charset val="128"/>
    </font>
    <font>
      <b/>
      <sz val="11"/>
      <color indexed="8"/>
      <name val="ＭＳ Ｐゴシック"/>
      <family val="3"/>
      <charset val="128"/>
    </font>
    <font>
      <u/>
      <sz val="11"/>
      <color indexed="12"/>
      <name val="ＭＳ Ｐゴシック"/>
      <family val="3"/>
      <charset val="128"/>
    </font>
    <font>
      <sz val="10"/>
      <name val="ＭＳ Ｐゴシック"/>
      <family val="3"/>
      <charset val="128"/>
    </font>
    <font>
      <sz val="18"/>
      <name val="ＭＳ Ｐゴシック"/>
      <family val="3"/>
      <charset val="128"/>
    </font>
    <font>
      <sz val="9"/>
      <color indexed="10"/>
      <name val="ＭＳ Ｐゴシック"/>
      <family val="3"/>
      <charset val="128"/>
    </font>
    <font>
      <sz val="8"/>
      <name val="ＭＳ Ｐゴシック"/>
      <family val="3"/>
      <charset val="128"/>
    </font>
    <font>
      <sz val="10"/>
      <color indexed="8"/>
      <name val="ＭＳ Ｐゴシック"/>
      <family val="3"/>
      <charset val="128"/>
    </font>
    <font>
      <sz val="9"/>
      <color indexed="8"/>
      <name val="ＭＳ Ｐゴシック"/>
      <family val="3"/>
      <charset val="128"/>
    </font>
    <font>
      <sz val="9"/>
      <color indexed="12"/>
      <name val="ＭＳ Ｐゴシック"/>
      <family val="3"/>
      <charset val="128"/>
    </font>
    <font>
      <sz val="10"/>
      <color indexed="10"/>
      <name val="ＭＳ Ｐゴシック"/>
      <family val="3"/>
      <charset val="128"/>
    </font>
    <font>
      <sz val="9"/>
      <name val="ＭＳ Ｐゴシック"/>
      <family val="3"/>
      <charset val="128"/>
    </font>
    <font>
      <sz val="12"/>
      <name val="ＭＳ Ｐゴシック"/>
      <family val="3"/>
      <charset val="128"/>
    </font>
    <font>
      <sz val="10"/>
      <color indexed="12"/>
      <name val="ＭＳ Ｐゴシック"/>
      <family val="3"/>
      <charset val="128"/>
    </font>
    <font>
      <b/>
      <sz val="9"/>
      <color indexed="8"/>
      <name val="ＭＳ Ｐゴシック"/>
      <family val="3"/>
      <charset val="128"/>
    </font>
    <font>
      <b/>
      <sz val="18"/>
      <color indexed="56"/>
      <name val="ＭＳ Ｐゴシック"/>
      <family val="3"/>
      <charset val="128"/>
    </font>
    <font>
      <b/>
      <sz val="11"/>
      <name val="ＭＳ Ｐゴシック"/>
      <family val="3"/>
      <charset val="128"/>
    </font>
    <font>
      <sz val="11"/>
      <color rgb="FF0000CC"/>
      <name val="ＭＳ Ｐゴシック"/>
      <family val="3"/>
      <charset val="128"/>
    </font>
    <font>
      <sz val="10"/>
      <color rgb="FF0000CC"/>
      <name val="ＭＳ Ｐゴシック"/>
      <family val="3"/>
      <charset val="128"/>
    </font>
    <font>
      <sz val="11"/>
      <color theme="1"/>
      <name val="ＭＳ Ｐゴシック"/>
      <family val="3"/>
      <charset val="128"/>
    </font>
    <font>
      <sz val="9"/>
      <color indexed="81"/>
      <name val="ＭＳ Ｐゴシック"/>
      <family val="3"/>
      <charset val="128"/>
    </font>
    <font>
      <b/>
      <sz val="9"/>
      <color indexed="81"/>
      <name val="ＭＳ Ｐゴシック"/>
      <family val="3"/>
      <charset val="128"/>
    </font>
    <font>
      <sz val="9"/>
      <color rgb="FF0000CC"/>
      <name val="ＭＳ Ｐゴシック"/>
      <family val="3"/>
      <charset val="128"/>
    </font>
    <font>
      <b/>
      <sz val="11"/>
      <color theme="1"/>
      <name val="游ゴシック"/>
      <family val="3"/>
      <charset val="128"/>
      <scheme val="minor"/>
    </font>
    <font>
      <sz val="11"/>
      <color theme="1"/>
      <name val="游ゴシック"/>
      <family val="3"/>
      <charset val="128"/>
      <scheme val="minor"/>
    </font>
    <font>
      <b/>
      <sz val="18"/>
      <color theme="1"/>
      <name val="游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rgb="FFCCECFF"/>
        <bgColor indexed="64"/>
      </patternFill>
    </fill>
    <fill>
      <patternFill patternType="solid">
        <fgColor indexed="22"/>
        <bgColor indexed="64"/>
      </patternFill>
    </fill>
    <fill>
      <patternFill patternType="solid">
        <fgColor indexed="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cellStyleXfs>
  <cellXfs count="6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3" fillId="0" borderId="0" xfId="2">
      <alignment vertical="center"/>
    </xf>
    <xf numFmtId="0" fontId="5" fillId="0" borderId="0" xfId="3" applyFont="1"/>
    <xf numFmtId="0" fontId="4" fillId="0" borderId="0" xfId="3"/>
    <xf numFmtId="0" fontId="4" fillId="0" borderId="4" xfId="3" applyBorder="1" applyAlignment="1">
      <alignment horizontal="center" vertical="center"/>
    </xf>
    <xf numFmtId="0" fontId="0" fillId="0" borderId="5" xfId="3" applyFont="1" applyBorder="1" applyAlignment="1">
      <alignment vertical="top" wrapText="1"/>
    </xf>
    <xf numFmtId="0" fontId="0" fillId="0" borderId="6" xfId="3" applyFont="1" applyBorder="1" applyAlignment="1">
      <alignment vertical="top" wrapText="1"/>
    </xf>
    <xf numFmtId="0" fontId="4" fillId="0" borderId="7" xfId="3" applyBorder="1"/>
    <xf numFmtId="0" fontId="4" fillId="0" borderId="7" xfId="3" applyBorder="1" applyAlignment="1">
      <alignment horizontal="center"/>
    </xf>
    <xf numFmtId="41" fontId="4" fillId="2" borderId="1" xfId="3" applyNumberFormat="1" applyFill="1" applyBorder="1"/>
    <xf numFmtId="41" fontId="4" fillId="2" borderId="8" xfId="3" applyNumberFormat="1" applyFill="1" applyBorder="1"/>
    <xf numFmtId="0" fontId="0" fillId="0" borderId="7" xfId="0" applyBorder="1">
      <alignment vertical="center"/>
    </xf>
    <xf numFmtId="0" fontId="0" fillId="0" borderId="9" xfId="0" applyBorder="1">
      <alignment vertical="center"/>
    </xf>
    <xf numFmtId="41" fontId="4" fillId="2" borderId="10" xfId="3" applyNumberFormat="1" applyFill="1" applyBorder="1"/>
    <xf numFmtId="41" fontId="4" fillId="2" borderId="11" xfId="3" applyNumberFormat="1" applyFill="1" applyBorder="1"/>
    <xf numFmtId="0" fontId="8" fillId="0" borderId="0" xfId="3" applyFont="1"/>
    <xf numFmtId="41" fontId="9" fillId="0" borderId="0" xfId="3" applyNumberFormat="1" applyFont="1"/>
    <xf numFmtId="0" fontId="4" fillId="0" borderId="0" xfId="3" applyAlignment="1">
      <alignment horizontal="left"/>
    </xf>
    <xf numFmtId="0" fontId="0" fillId="0" borderId="0" xfId="3" applyFont="1" applyAlignment="1">
      <alignment vertical="top" wrapText="1"/>
    </xf>
    <xf numFmtId="0" fontId="3" fillId="0" borderId="0" xfId="2" applyFill="1" applyBorder="1">
      <alignment vertical="center"/>
    </xf>
    <xf numFmtId="0" fontId="4" fillId="0" borderId="0" xfId="3" applyAlignment="1">
      <alignment horizontal="center" vertical="center"/>
    </xf>
    <xf numFmtId="41" fontId="7" fillId="0" borderId="0" xfId="3" applyNumberFormat="1" applyFont="1"/>
    <xf numFmtId="0" fontId="4" fillId="0" borderId="0" xfId="3" applyAlignment="1">
      <alignment horizontal="center"/>
    </xf>
    <xf numFmtId="41" fontId="4" fillId="0" borderId="0" xfId="3" applyNumberFormat="1"/>
    <xf numFmtId="9" fontId="7" fillId="0" borderId="0" xfId="3" applyNumberFormat="1" applyFont="1"/>
    <xf numFmtId="0" fontId="0" fillId="0" borderId="1" xfId="3" applyFont="1" applyBorder="1" applyAlignment="1">
      <alignment vertical="top" wrapText="1"/>
    </xf>
    <xf numFmtId="41" fontId="0" fillId="2" borderId="1" xfId="0" applyNumberFormat="1" applyFill="1" applyBorder="1">
      <alignment vertical="center"/>
    </xf>
    <xf numFmtId="0" fontId="0" fillId="0" borderId="16" xfId="3" applyFont="1" applyBorder="1" applyAlignment="1">
      <alignment horizontal="center" vertical="center" wrapText="1"/>
    </xf>
    <xf numFmtId="0" fontId="4" fillId="0" borderId="17" xfId="3" applyBorder="1" applyAlignment="1">
      <alignment horizontal="center" vertical="center"/>
    </xf>
    <xf numFmtId="0" fontId="4" fillId="0" borderId="18" xfId="3" applyBorder="1"/>
    <xf numFmtId="41" fontId="4" fillId="2" borderId="9" xfId="3" applyNumberFormat="1" applyFill="1" applyBorder="1"/>
    <xf numFmtId="0" fontId="4" fillId="0" borderId="19" xfId="3" applyBorder="1" applyAlignment="1">
      <alignment horizontal="center"/>
    </xf>
    <xf numFmtId="41" fontId="4" fillId="2" borderId="15" xfId="3" applyNumberFormat="1" applyFill="1" applyBorder="1"/>
    <xf numFmtId="38" fontId="0" fillId="2" borderId="1" xfId="1" applyFont="1" applyFill="1" applyBorder="1">
      <alignment vertical="center"/>
    </xf>
    <xf numFmtId="38" fontId="0" fillId="2" borderId="3" xfId="1" applyFont="1" applyFill="1" applyBorder="1">
      <alignment vertical="center"/>
    </xf>
    <xf numFmtId="176" fontId="0" fillId="2" borderId="0" xfId="0" applyNumberFormat="1" applyFill="1">
      <alignment vertical="center"/>
    </xf>
    <xf numFmtId="38" fontId="0" fillId="2" borderId="0" xfId="1" applyFont="1" applyFill="1">
      <alignment vertical="center"/>
    </xf>
    <xf numFmtId="49" fontId="0" fillId="3" borderId="1" xfId="0" applyNumberFormat="1" applyFill="1" applyBorder="1">
      <alignment vertical="center"/>
    </xf>
    <xf numFmtId="0" fontId="0" fillId="3" borderId="1" xfId="0" applyFill="1" applyBorder="1">
      <alignment vertical="center"/>
    </xf>
    <xf numFmtId="176" fontId="0" fillId="3" borderId="1" xfId="0" applyNumberFormat="1" applyFill="1" applyBorder="1">
      <alignment vertical="center"/>
    </xf>
    <xf numFmtId="41" fontId="7" fillId="3" borderId="1" xfId="3" applyNumberFormat="1" applyFont="1" applyFill="1" applyBorder="1"/>
    <xf numFmtId="41" fontId="7" fillId="3" borderId="8" xfId="3" applyNumberFormat="1" applyFont="1" applyFill="1" applyBorder="1"/>
    <xf numFmtId="9" fontId="7" fillId="3" borderId="1" xfId="3" applyNumberFormat="1" applyFont="1" applyFill="1" applyBorder="1"/>
    <xf numFmtId="9" fontId="7" fillId="3" borderId="8" xfId="3" applyNumberFormat="1" applyFont="1" applyFill="1" applyBorder="1"/>
    <xf numFmtId="41" fontId="7" fillId="3" borderId="7" xfId="3" applyNumberFormat="1" applyFont="1" applyFill="1" applyBorder="1"/>
    <xf numFmtId="38" fontId="0" fillId="2" borderId="15" xfId="1" applyFont="1" applyFill="1" applyBorder="1">
      <alignment vertical="center"/>
    </xf>
    <xf numFmtId="38" fontId="0" fillId="2" borderId="21" xfId="1" applyFont="1" applyFill="1" applyBorder="1">
      <alignment vertical="center"/>
    </xf>
    <xf numFmtId="0" fontId="0" fillId="0" borderId="0" xfId="3" applyFont="1" applyAlignment="1">
      <alignment vertical="top"/>
    </xf>
    <xf numFmtId="0" fontId="0" fillId="0" borderId="22" xfId="3" applyFont="1" applyBorder="1" applyAlignment="1">
      <alignment horizontal="center" vertical="center" wrapText="1"/>
    </xf>
    <xf numFmtId="41" fontId="4" fillId="2" borderId="24" xfId="3" applyNumberFormat="1" applyFill="1" applyBorder="1"/>
    <xf numFmtId="0" fontId="0" fillId="0" borderId="15" xfId="0" applyBorder="1">
      <alignment vertical="center"/>
    </xf>
    <xf numFmtId="0" fontId="0" fillId="0" borderId="20" xfId="0" applyBorder="1">
      <alignment vertical="center"/>
    </xf>
    <xf numFmtId="0" fontId="0" fillId="0" borderId="26" xfId="0" applyBorder="1">
      <alignment vertical="center"/>
    </xf>
    <xf numFmtId="0" fontId="10" fillId="0" borderId="0" xfId="0" applyFont="1">
      <alignment vertical="center"/>
    </xf>
    <xf numFmtId="0" fontId="11" fillId="0" borderId="0" xfId="2" applyFont="1" applyAlignment="1" applyProtection="1">
      <alignment vertical="center"/>
    </xf>
    <xf numFmtId="177" fontId="4" fillId="0" borderId="0" xfId="0" applyNumberFormat="1" applyFont="1">
      <alignment vertical="center"/>
    </xf>
    <xf numFmtId="177" fontId="7" fillId="0" borderId="0" xfId="0" applyNumberFormat="1" applyFont="1">
      <alignment vertical="center"/>
    </xf>
    <xf numFmtId="177" fontId="9" fillId="0" borderId="0" xfId="0" applyNumberFormat="1" applyFont="1">
      <alignment vertical="center"/>
    </xf>
    <xf numFmtId="0" fontId="12" fillId="0" borderId="0" xfId="0" applyFont="1" applyAlignment="1"/>
    <xf numFmtId="177" fontId="7" fillId="3" borderId="1" xfId="0" applyNumberFormat="1" applyFont="1" applyFill="1" applyBorder="1">
      <alignment vertical="center"/>
    </xf>
    <xf numFmtId="177" fontId="9" fillId="2" borderId="1" xfId="0" applyNumberFormat="1" applyFont="1" applyFill="1" applyBorder="1">
      <alignment vertical="center"/>
    </xf>
    <xf numFmtId="0" fontId="0" fillId="0" borderId="0" xfId="0" applyAlignment="1"/>
    <xf numFmtId="0" fontId="13" fillId="0" borderId="0" xfId="0" applyFont="1" applyAlignment="1"/>
    <xf numFmtId="0" fontId="7" fillId="0" borderId="28" xfId="0" applyFont="1" applyBorder="1" applyAlignment="1">
      <alignment horizontal="left" vertical="center"/>
    </xf>
    <xf numFmtId="0" fontId="15" fillId="0" borderId="31" xfId="0" applyFont="1"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xf>
    <xf numFmtId="0" fontId="0" fillId="0" borderId="32" xfId="0" applyBorder="1" applyAlignment="1">
      <alignment horizontal="center"/>
    </xf>
    <xf numFmtId="0" fontId="0" fillId="0" borderId="31" xfId="0" applyBorder="1" applyAlignment="1">
      <alignment horizontal="center"/>
    </xf>
    <xf numFmtId="176" fontId="7" fillId="0" borderId="0" xfId="0" applyNumberFormat="1" applyFont="1" applyAlignment="1"/>
    <xf numFmtId="0" fontId="0" fillId="0" borderId="27" xfId="0" applyBorder="1" applyAlignment="1"/>
    <xf numFmtId="0" fontId="0" fillId="0" borderId="29" xfId="0" applyBorder="1" applyAlignment="1">
      <alignment horizont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left" vertical="center"/>
    </xf>
    <xf numFmtId="176" fontId="7" fillId="0" borderId="29" xfId="0" applyNumberFormat="1" applyFont="1" applyBorder="1">
      <alignment vertical="center"/>
    </xf>
    <xf numFmtId="176" fontId="7" fillId="0" borderId="28" xfId="0" applyNumberFormat="1" applyFont="1" applyBorder="1">
      <alignment vertical="center"/>
    </xf>
    <xf numFmtId="0" fontId="4" fillId="0" borderId="0" xfId="0" applyFont="1" applyAlignment="1">
      <alignment horizontal="center"/>
    </xf>
    <xf numFmtId="0" fontId="7" fillId="0" borderId="0" xfId="0" applyFont="1" applyAlignment="1">
      <alignment horizontal="center"/>
    </xf>
    <xf numFmtId="0" fontId="0" fillId="0" borderId="0" xfId="0" applyAlignment="1">
      <alignment horizontal="left" vertical="center"/>
    </xf>
    <xf numFmtId="176" fontId="7" fillId="0" borderId="0" xfId="0" applyNumberFormat="1" applyFont="1">
      <alignment vertical="center"/>
    </xf>
    <xf numFmtId="0" fontId="0" fillId="0" borderId="28" xfId="0" applyBorder="1" applyAlignment="1">
      <alignment horizontal="center"/>
    </xf>
    <xf numFmtId="176" fontId="9" fillId="0" borderId="0" xfId="0" applyNumberFormat="1" applyFont="1">
      <alignment vertical="center"/>
    </xf>
    <xf numFmtId="176" fontId="9" fillId="0" borderId="0" xfId="0" applyNumberFormat="1" applyFont="1" applyAlignment="1">
      <alignment horizontal="right"/>
    </xf>
    <xf numFmtId="0" fontId="9" fillId="0" borderId="0" xfId="0" applyFont="1" applyAlignment="1">
      <alignment horizontal="right"/>
    </xf>
    <xf numFmtId="0" fontId="0" fillId="0" borderId="0" xfId="0" applyAlignment="1">
      <alignment horizontal="center" vertical="center" textRotation="255"/>
    </xf>
    <xf numFmtId="0" fontId="12" fillId="0" borderId="0" xfId="0" applyFont="1" applyAlignment="1">
      <alignment horizontal="center" wrapText="1"/>
    </xf>
    <xf numFmtId="0" fontId="12" fillId="0" borderId="0" xfId="0" applyFont="1" applyAlignment="1">
      <alignment horizontal="center"/>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27" xfId="0" applyFont="1" applyBorder="1" applyAlignment="1">
      <alignment horizontal="center" vertical="center" wrapText="1"/>
    </xf>
    <xf numFmtId="0" fontId="12" fillId="0" borderId="35" xfId="0" applyFont="1" applyBorder="1" applyAlignment="1">
      <alignment horizontal="center" vertical="center"/>
    </xf>
    <xf numFmtId="0" fontId="12" fillId="0" borderId="0" xfId="0" applyFont="1" applyAlignment="1">
      <alignment horizontal="center" vertical="center"/>
    </xf>
    <xf numFmtId="0" fontId="12" fillId="0" borderId="33" xfId="0" applyFont="1" applyBorder="1" applyAlignment="1">
      <alignment horizontal="center" vertical="center"/>
    </xf>
    <xf numFmtId="0" fontId="21" fillId="0" borderId="0" xfId="0" applyFont="1" applyAlignment="1"/>
    <xf numFmtId="176" fontId="19" fillId="0" borderId="0" xfId="0" applyNumberFormat="1" applyFont="1" applyAlignment="1">
      <alignment horizontal="right" vertical="center"/>
    </xf>
    <xf numFmtId="0" fontId="12" fillId="0" borderId="20" xfId="0" applyFont="1" applyBorder="1" applyAlignment="1"/>
    <xf numFmtId="0" fontId="12" fillId="0" borderId="26" xfId="0" applyFont="1" applyBorder="1" applyAlignment="1"/>
    <xf numFmtId="0" fontId="12" fillId="0" borderId="3" xfId="0" applyFont="1" applyBorder="1" applyAlignment="1"/>
    <xf numFmtId="0" fontId="12" fillId="0" borderId="0" xfId="0" applyFont="1" applyAlignment="1">
      <alignment horizontal="center" vertical="center" textRotation="255"/>
    </xf>
    <xf numFmtId="0" fontId="12" fillId="0" borderId="0" xfId="0" applyFont="1" applyAlignment="1">
      <alignment horizontal="left" vertical="center"/>
    </xf>
    <xf numFmtId="0" fontId="22" fillId="0" borderId="0" xfId="0" applyFont="1" applyAlignment="1">
      <alignment horizontal="right" vertical="center"/>
    </xf>
    <xf numFmtId="38" fontId="22" fillId="0" borderId="0" xfId="0" applyNumberFormat="1" applyFont="1" applyAlignment="1">
      <alignment horizontal="right" vertical="center"/>
    </xf>
    <xf numFmtId="0" fontId="22" fillId="0" borderId="34" xfId="0" applyFont="1" applyBorder="1" applyAlignment="1">
      <alignment horizontal="right" vertical="center"/>
    </xf>
    <xf numFmtId="0" fontId="12" fillId="0" borderId="0" xfId="0" applyFont="1" applyAlignment="1">
      <alignment horizontal="right" vertical="center"/>
    </xf>
    <xf numFmtId="178" fontId="22" fillId="0" borderId="0" xfId="0" applyNumberFormat="1" applyFont="1" applyAlignment="1">
      <alignment horizontal="right" vertical="center"/>
    </xf>
    <xf numFmtId="0" fontId="12" fillId="0" borderId="29" xfId="0" applyFont="1" applyBorder="1" applyAlignment="1"/>
    <xf numFmtId="0" fontId="12" fillId="0" borderId="28" xfId="0" applyFont="1" applyBorder="1" applyAlignment="1"/>
    <xf numFmtId="0" fontId="12" fillId="0" borderId="27" xfId="0" applyFont="1" applyBorder="1" applyAlignment="1"/>
    <xf numFmtId="179" fontId="12" fillId="0" borderId="30" xfId="0" applyNumberFormat="1" applyFont="1" applyBorder="1" applyAlignment="1">
      <alignment shrinkToFit="1"/>
    </xf>
    <xf numFmtId="180" fontId="12" fillId="0" borderId="32" xfId="0" applyNumberFormat="1" applyFont="1" applyBorder="1">
      <alignment vertical="center"/>
    </xf>
    <xf numFmtId="180" fontId="12" fillId="0" borderId="31" xfId="0" applyNumberFormat="1" applyFont="1" applyBorder="1">
      <alignment vertical="center"/>
    </xf>
    <xf numFmtId="0" fontId="12" fillId="0" borderId="50" xfId="0" applyFont="1" applyBorder="1" applyAlignment="1">
      <alignment horizontal="right"/>
    </xf>
    <xf numFmtId="0" fontId="12" fillId="0" borderId="27" xfId="0" applyFont="1" applyBorder="1" applyAlignment="1">
      <alignment horizontal="center" vertical="center"/>
    </xf>
    <xf numFmtId="49" fontId="12" fillId="0" borderId="29" xfId="0" applyNumberFormat="1" applyFont="1" applyBorder="1" applyAlignment="1">
      <alignment horizontal="center" vertical="center" wrapText="1"/>
    </xf>
    <xf numFmtId="0" fontId="12" fillId="0" borderId="29" xfId="0" applyFont="1" applyBorder="1" applyAlignment="1">
      <alignment vertical="top" wrapText="1"/>
    </xf>
    <xf numFmtId="0" fontId="12" fillId="0" borderId="28" xfId="0" applyFont="1" applyBorder="1" applyAlignment="1">
      <alignment vertical="top" wrapText="1"/>
    </xf>
    <xf numFmtId="38" fontId="20" fillId="0" borderId="54" xfId="1" applyFont="1" applyFill="1" applyBorder="1" applyAlignment="1">
      <alignment horizontal="center" vertical="center" wrapText="1"/>
    </xf>
    <xf numFmtId="0" fontId="20" fillId="0" borderId="0" xfId="0" applyFont="1" applyAlignment="1">
      <alignment horizontal="left" vertical="top" wrapText="1"/>
    </xf>
    <xf numFmtId="0" fontId="20" fillId="0" borderId="35" xfId="0" applyFont="1" applyBorder="1" applyAlignment="1">
      <alignment horizontal="left" vertical="top" wrapText="1"/>
    </xf>
    <xf numFmtId="0" fontId="12" fillId="0" borderId="0" xfId="0" applyFont="1" applyAlignment="1">
      <alignment horizontal="left" vertical="top" wrapText="1"/>
    </xf>
    <xf numFmtId="49" fontId="12" fillId="0" borderId="0" xfId="0" applyNumberFormat="1" applyFont="1" applyAlignment="1">
      <alignment horizontal="center" vertical="center" wrapText="1"/>
    </xf>
    <xf numFmtId="0" fontId="12" fillId="0" borderId="0" xfId="0" applyFont="1" applyAlignment="1">
      <alignment vertical="top" wrapText="1"/>
    </xf>
    <xf numFmtId="0" fontId="12" fillId="0" borderId="33" xfId="0" applyFont="1" applyBorder="1" applyAlignment="1">
      <alignment vertical="top" wrapText="1"/>
    </xf>
    <xf numFmtId="176" fontId="19" fillId="0" borderId="0" xfId="0" applyNumberFormat="1" applyFont="1" applyAlignment="1">
      <alignment horizontal="right"/>
    </xf>
    <xf numFmtId="176" fontId="19" fillId="0" borderId="35" xfId="0" applyNumberFormat="1" applyFont="1" applyBorder="1" applyAlignment="1">
      <alignment horizontal="right"/>
    </xf>
    <xf numFmtId="176" fontId="22" fillId="0" borderId="0" xfId="0" applyNumberFormat="1" applyFont="1" applyAlignment="1">
      <alignment horizontal="right"/>
    </xf>
    <xf numFmtId="0" fontId="19" fillId="0" borderId="0" xfId="0" applyFont="1" applyAlignment="1">
      <alignment horizontal="center"/>
    </xf>
    <xf numFmtId="176" fontId="22" fillId="0" borderId="35" xfId="0" applyNumberFormat="1" applyFont="1" applyBorder="1" applyAlignment="1">
      <alignment horizontal="right"/>
    </xf>
    <xf numFmtId="0" fontId="12" fillId="0" borderId="35" xfId="0" applyFont="1" applyBorder="1" applyAlignment="1"/>
    <xf numFmtId="0" fontId="12" fillId="0" borderId="33" xfId="0" applyFont="1" applyBorder="1" applyAlignment="1"/>
    <xf numFmtId="0" fontId="12" fillId="0" borderId="30" xfId="0" applyFont="1" applyBorder="1" applyAlignment="1"/>
    <xf numFmtId="0" fontId="12" fillId="0" borderId="32" xfId="0" applyFont="1" applyBorder="1" applyAlignment="1"/>
    <xf numFmtId="0" fontId="12" fillId="0" borderId="31" xfId="0" applyFont="1" applyBorder="1" applyAlignment="1"/>
    <xf numFmtId="58" fontId="12" fillId="0" borderId="0" xfId="0" applyNumberFormat="1" applyFont="1" applyAlignment="1"/>
    <xf numFmtId="0" fontId="17" fillId="0" borderId="20" xfId="0" applyFont="1" applyBorder="1" applyAlignment="1">
      <alignment horizontal="center" vertical="center"/>
    </xf>
    <xf numFmtId="0" fontId="23" fillId="0" borderId="1" xfId="0" applyFont="1" applyBorder="1" applyAlignment="1">
      <alignment horizontal="center" vertical="center"/>
    </xf>
    <xf numFmtId="0" fontId="10" fillId="0" borderId="20" xfId="0" applyFont="1" applyBorder="1" applyAlignment="1">
      <alignment horizontal="center" vertical="center"/>
    </xf>
    <xf numFmtId="0" fontId="10" fillId="4" borderId="20" xfId="0" applyFont="1" applyFill="1" applyBorder="1" applyAlignment="1">
      <alignment horizontal="center" vertical="center"/>
    </xf>
    <xf numFmtId="0" fontId="25" fillId="5" borderId="20" xfId="0" applyFont="1" applyFill="1" applyBorder="1" applyAlignment="1">
      <alignment horizontal="center" vertical="center"/>
    </xf>
    <xf numFmtId="0" fontId="10" fillId="0" borderId="57" xfId="0" applyFont="1" applyBorder="1" applyAlignment="1">
      <alignment horizontal="center" vertical="center"/>
    </xf>
    <xf numFmtId="181" fontId="0" fillId="0" borderId="58" xfId="0" applyNumberFormat="1" applyBorder="1" applyAlignment="1">
      <alignment horizontal="center" vertical="center"/>
    </xf>
    <xf numFmtId="181" fontId="0" fillId="0" borderId="59" xfId="0" applyNumberFormat="1" applyBorder="1" applyAlignment="1">
      <alignment horizontal="center" vertical="center"/>
    </xf>
    <xf numFmtId="0" fontId="10" fillId="0" borderId="60" xfId="0" applyFont="1" applyBorder="1" applyAlignment="1">
      <alignment horizontal="center" vertical="center"/>
    </xf>
    <xf numFmtId="181" fontId="0" fillId="0" borderId="61" xfId="0" applyNumberFormat="1" applyBorder="1" applyAlignment="1">
      <alignment horizontal="center" vertical="center"/>
    </xf>
    <xf numFmtId="181" fontId="0" fillId="0" borderId="62" xfId="0" applyNumberFormat="1" applyBorder="1" applyAlignment="1">
      <alignment horizontal="center" vertical="center"/>
    </xf>
    <xf numFmtId="0" fontId="10" fillId="0" borderId="63" xfId="0" applyFont="1" applyBorder="1" applyAlignment="1">
      <alignment horizontal="center" vertical="center"/>
    </xf>
    <xf numFmtId="181" fontId="0" fillId="0" borderId="64" xfId="0" applyNumberFormat="1" applyBorder="1" applyAlignment="1">
      <alignment horizontal="center" vertical="center"/>
    </xf>
    <xf numFmtId="181" fontId="0" fillId="0" borderId="65" xfId="0" applyNumberFormat="1" applyBorder="1" applyAlignment="1">
      <alignment horizontal="center" vertical="center"/>
    </xf>
    <xf numFmtId="0" fontId="4" fillId="0" borderId="66" xfId="3" applyBorder="1" applyAlignment="1">
      <alignment horizontal="center"/>
    </xf>
    <xf numFmtId="41" fontId="4" fillId="2" borderId="67" xfId="3" applyNumberFormat="1" applyFill="1" applyBorder="1"/>
    <xf numFmtId="41" fontId="4" fillId="2" borderId="68" xfId="3" applyNumberFormat="1" applyFill="1" applyBorder="1"/>
    <xf numFmtId="41" fontId="4" fillId="2" borderId="69" xfId="3" applyNumberFormat="1" applyFill="1" applyBorder="1"/>
    <xf numFmtId="0" fontId="4" fillId="0" borderId="70" xfId="3" applyBorder="1"/>
    <xf numFmtId="41" fontId="4" fillId="2" borderId="21" xfId="3" applyNumberFormat="1" applyFill="1" applyBorder="1"/>
    <xf numFmtId="41" fontId="4" fillId="2" borderId="71" xfId="3" applyNumberFormat="1" applyFill="1" applyBorder="1"/>
    <xf numFmtId="0" fontId="7" fillId="3" borderId="0" xfId="0" applyFont="1" applyFill="1" applyAlignment="1"/>
    <xf numFmtId="38" fontId="0" fillId="0" borderId="1" xfId="1" applyFont="1" applyFill="1" applyBorder="1">
      <alignment vertical="center"/>
    </xf>
    <xf numFmtId="0" fontId="0" fillId="3" borderId="2" xfId="0" applyFill="1" applyBorder="1">
      <alignment vertical="center"/>
    </xf>
    <xf numFmtId="0" fontId="0" fillId="0" borderId="72" xfId="3" applyFont="1" applyBorder="1" applyAlignment="1">
      <alignment horizontal="center" vertical="center" wrapText="1"/>
    </xf>
    <xf numFmtId="41" fontId="4" fillId="2" borderId="73" xfId="3" applyNumberFormat="1" applyFill="1" applyBorder="1"/>
    <xf numFmtId="41" fontId="4" fillId="2" borderId="74" xfId="3" applyNumberFormat="1" applyFill="1" applyBorder="1"/>
    <xf numFmtId="41" fontId="4" fillId="2" borderId="75" xfId="3" applyNumberFormat="1" applyFill="1" applyBorder="1"/>
    <xf numFmtId="0" fontId="0" fillId="0" borderId="76" xfId="3" applyFont="1" applyBorder="1" applyAlignment="1">
      <alignment horizontal="center" vertical="center" wrapText="1"/>
    </xf>
    <xf numFmtId="41" fontId="4" fillId="2" borderId="77" xfId="3" applyNumberFormat="1" applyFill="1" applyBorder="1"/>
    <xf numFmtId="41" fontId="4" fillId="2" borderId="78" xfId="3" applyNumberFormat="1" applyFill="1" applyBorder="1"/>
    <xf numFmtId="41" fontId="4" fillId="2" borderId="79" xfId="3" applyNumberFormat="1" applyFill="1" applyBorder="1"/>
    <xf numFmtId="177" fontId="4" fillId="2" borderId="73" xfId="3" applyNumberFormat="1" applyFill="1" applyBorder="1"/>
    <xf numFmtId="177" fontId="4" fillId="2" borderId="74" xfId="3" applyNumberFormat="1" applyFill="1" applyBorder="1"/>
    <xf numFmtId="177" fontId="4" fillId="2" borderId="75" xfId="3" applyNumberFormat="1" applyFill="1" applyBorder="1"/>
    <xf numFmtId="41" fontId="0" fillId="0" borderId="0" xfId="0" applyNumberFormat="1">
      <alignment vertical="center"/>
    </xf>
    <xf numFmtId="0" fontId="4" fillId="0" borderId="80" xfId="3" applyBorder="1" applyAlignment="1">
      <alignment horizontal="center"/>
    </xf>
    <xf numFmtId="41" fontId="4" fillId="2" borderId="81" xfId="3" applyNumberFormat="1" applyFill="1" applyBorder="1"/>
    <xf numFmtId="41" fontId="4" fillId="2" borderId="20" xfId="3" applyNumberFormat="1" applyFill="1" applyBorder="1"/>
    <xf numFmtId="41" fontId="4" fillId="2" borderId="82" xfId="3" applyNumberFormat="1" applyFill="1" applyBorder="1"/>
    <xf numFmtId="0" fontId="0" fillId="0" borderId="12" xfId="0" applyBorder="1">
      <alignment vertical="center"/>
    </xf>
    <xf numFmtId="0" fontId="0" fillId="3" borderId="83" xfId="0" applyFill="1" applyBorder="1">
      <alignment vertical="center"/>
    </xf>
    <xf numFmtId="0" fontId="0" fillId="3" borderId="13" xfId="0" applyFill="1" applyBorder="1">
      <alignment vertical="center"/>
    </xf>
    <xf numFmtId="41" fontId="28" fillId="2" borderId="1" xfId="0" applyNumberFormat="1" applyFont="1" applyFill="1" applyBorder="1">
      <alignment vertical="center"/>
    </xf>
    <xf numFmtId="41" fontId="28" fillId="2" borderId="20" xfId="0" applyNumberFormat="1" applyFont="1" applyFill="1" applyBorder="1">
      <alignment vertical="center"/>
    </xf>
    <xf numFmtId="41" fontId="28" fillId="2" borderId="14" xfId="0" applyNumberFormat="1" applyFont="1" applyFill="1" applyBorder="1">
      <alignment vertical="center"/>
    </xf>
    <xf numFmtId="41" fontId="4" fillId="2" borderId="14" xfId="3" applyNumberFormat="1" applyFill="1" applyBorder="1"/>
    <xf numFmtId="0" fontId="7" fillId="0" borderId="32" xfId="0" applyFont="1" applyBorder="1" applyAlignment="1">
      <alignment horizontal="center"/>
    </xf>
    <xf numFmtId="181" fontId="0" fillId="0" borderId="0" xfId="0" applyNumberFormat="1">
      <alignment vertical="center"/>
    </xf>
    <xf numFmtId="0" fontId="19" fillId="3" borderId="27" xfId="0" applyFont="1" applyFill="1" applyBorder="1" applyAlignment="1">
      <alignment horizontal="right"/>
    </xf>
    <xf numFmtId="176" fontId="19" fillId="3" borderId="28" xfId="0" applyNumberFormat="1" applyFont="1" applyFill="1" applyBorder="1" applyAlignment="1">
      <alignment horizontal="right" shrinkToFit="1"/>
    </xf>
    <xf numFmtId="0" fontId="19" fillId="3" borderId="35" xfId="0" applyFont="1" applyFill="1" applyBorder="1" applyAlignment="1">
      <alignment horizontal="right"/>
    </xf>
    <xf numFmtId="176" fontId="19" fillId="3" borderId="33" xfId="0" applyNumberFormat="1" applyFont="1" applyFill="1" applyBorder="1" applyAlignment="1">
      <alignment horizontal="right"/>
    </xf>
    <xf numFmtId="176" fontId="19" fillId="3" borderId="28" xfId="0" applyNumberFormat="1" applyFont="1" applyFill="1" applyBorder="1" applyAlignment="1">
      <alignment horizontal="right"/>
    </xf>
    <xf numFmtId="0" fontId="19" fillId="3" borderId="30" xfId="0" applyFont="1" applyFill="1" applyBorder="1" applyAlignment="1">
      <alignment horizontal="right"/>
    </xf>
    <xf numFmtId="176" fontId="19" fillId="3" borderId="31" xfId="0" applyNumberFormat="1" applyFont="1" applyFill="1" applyBorder="1" applyAlignment="1">
      <alignment horizontal="right"/>
    </xf>
    <xf numFmtId="179" fontId="19" fillId="0" borderId="27" xfId="0" applyNumberFormat="1" applyFont="1" applyBorder="1" applyAlignment="1">
      <alignment shrinkToFit="1"/>
    </xf>
    <xf numFmtId="180" fontId="19" fillId="0" borderId="28" xfId="0" applyNumberFormat="1" applyFont="1" applyBorder="1">
      <alignment vertical="center"/>
    </xf>
    <xf numFmtId="180" fontId="19" fillId="3" borderId="24" xfId="0" applyNumberFormat="1" applyFont="1" applyFill="1" applyBorder="1">
      <alignment vertical="center"/>
    </xf>
    <xf numFmtId="176" fontId="22" fillId="0" borderId="0" xfId="0" applyNumberFormat="1" applyFont="1" applyAlignment="1">
      <alignment horizontal="right" vertical="center"/>
    </xf>
    <xf numFmtId="9" fontId="7" fillId="3" borderId="7" xfId="3" applyNumberFormat="1" applyFont="1" applyFill="1" applyBorder="1"/>
    <xf numFmtId="38" fontId="0" fillId="3" borderId="7" xfId="1" applyFont="1" applyFill="1" applyBorder="1">
      <alignment vertical="center"/>
    </xf>
    <xf numFmtId="38" fontId="0" fillId="3" borderId="1" xfId="1" applyFont="1" applyFill="1" applyBorder="1">
      <alignment vertical="center"/>
    </xf>
    <xf numFmtId="38" fontId="0" fillId="3" borderId="8" xfId="1" applyFont="1" applyFill="1" applyBorder="1">
      <alignment vertical="center"/>
    </xf>
    <xf numFmtId="38" fontId="4" fillId="2" borderId="7" xfId="1" applyFont="1" applyFill="1" applyBorder="1" applyAlignment="1"/>
    <xf numFmtId="38" fontId="4" fillId="2" borderId="1" xfId="1" applyFont="1" applyFill="1" applyBorder="1" applyAlignment="1"/>
    <xf numFmtId="38" fontId="4" fillId="2" borderId="8" xfId="1" applyFont="1" applyFill="1" applyBorder="1" applyAlignment="1"/>
    <xf numFmtId="0" fontId="0" fillId="0" borderId="17" xfId="3" applyFont="1" applyBorder="1" applyAlignment="1">
      <alignment vertical="top" wrapText="1"/>
    </xf>
    <xf numFmtId="0" fontId="0" fillId="0" borderId="76" xfId="3" applyFont="1" applyBorder="1" applyAlignment="1">
      <alignment vertical="top" wrapText="1"/>
    </xf>
    <xf numFmtId="0" fontId="33" fillId="0" borderId="0" xfId="0" applyFont="1">
      <alignment vertical="center"/>
    </xf>
    <xf numFmtId="0" fontId="34" fillId="0" borderId="0" xfId="0" applyFont="1">
      <alignment vertical="center"/>
    </xf>
    <xf numFmtId="0" fontId="0" fillId="3" borderId="4" xfId="3" applyFont="1" applyFill="1" applyBorder="1" applyAlignment="1">
      <alignment vertical="top" wrapText="1"/>
    </xf>
    <xf numFmtId="0" fontId="0" fillId="3" borderId="5" xfId="3" applyFont="1" applyFill="1" applyBorder="1" applyAlignment="1">
      <alignment vertical="top" wrapText="1"/>
    </xf>
    <xf numFmtId="0" fontId="0" fillId="3" borderId="0" xfId="0" applyFill="1">
      <alignment vertical="center"/>
    </xf>
    <xf numFmtId="182" fontId="7" fillId="3" borderId="1" xfId="0" applyNumberFormat="1" applyFont="1" applyFill="1" applyBorder="1">
      <alignment vertical="center"/>
    </xf>
    <xf numFmtId="41" fontId="4" fillId="0" borderId="12" xfId="3" applyNumberFormat="1" applyBorder="1" applyAlignment="1">
      <alignment horizontal="right"/>
    </xf>
    <xf numFmtId="0" fontId="4" fillId="0" borderId="13" xfId="3" applyBorder="1" applyAlignment="1">
      <alignment horizontal="right"/>
    </xf>
    <xf numFmtId="41" fontId="0" fillId="0" borderId="23" xfId="0" applyNumberFormat="1" applyBorder="1" applyAlignment="1">
      <alignment horizontal="center" vertical="center"/>
    </xf>
    <xf numFmtId="0" fontId="0" fillId="0" borderId="25" xfId="0" applyBorder="1" applyAlignment="1">
      <alignment horizontal="center" vertical="center"/>
    </xf>
    <xf numFmtId="41" fontId="4" fillId="0" borderId="0" xfId="3" applyNumberFormat="1" applyAlignment="1">
      <alignment horizontal="right"/>
    </xf>
    <xf numFmtId="0" fontId="4" fillId="0" borderId="0" xfId="3" applyAlignment="1">
      <alignment horizontal="right"/>
    </xf>
    <xf numFmtId="38" fontId="0" fillId="2" borderId="23" xfId="0" applyNumberFormat="1" applyFill="1" applyBorder="1" applyAlignment="1">
      <alignment horizontal="center" vertical="center"/>
    </xf>
    <xf numFmtId="0" fontId="0" fillId="2" borderId="25" xfId="0" applyFill="1" applyBorder="1" applyAlignment="1">
      <alignment horizontal="center" vertical="center"/>
    </xf>
    <xf numFmtId="0" fontId="9" fillId="2" borderId="27" xfId="0" applyFont="1" applyFill="1" applyBorder="1" applyAlignment="1">
      <alignment horizontal="right" vertical="center"/>
    </xf>
    <xf numFmtId="0" fontId="9" fillId="2" borderId="29" xfId="0" applyFont="1" applyFill="1" applyBorder="1" applyAlignment="1">
      <alignment horizontal="right" vertical="center"/>
    </xf>
    <xf numFmtId="0" fontId="9" fillId="2" borderId="30" xfId="0" applyFont="1" applyFill="1" applyBorder="1" applyAlignment="1">
      <alignment horizontal="right" vertical="center"/>
    </xf>
    <xf numFmtId="0" fontId="9" fillId="2" borderId="32" xfId="0" applyFont="1" applyFill="1" applyBorder="1" applyAlignment="1">
      <alignment horizontal="right" vertical="center"/>
    </xf>
    <xf numFmtId="0" fontId="0" fillId="0" borderId="30" xfId="0" applyBorder="1" applyAlignment="1">
      <alignment horizontal="center"/>
    </xf>
    <xf numFmtId="0" fontId="0" fillId="0" borderId="32" xfId="0" applyBorder="1" applyAlignment="1">
      <alignment horizontal="center"/>
    </xf>
    <xf numFmtId="0" fontId="0" fillId="0" borderId="31" xfId="0" applyBorder="1" applyAlignment="1">
      <alignment horizontal="center"/>
    </xf>
    <xf numFmtId="0" fontId="4" fillId="0" borderId="27" xfId="0" applyFont="1" applyBorder="1" applyAlignment="1">
      <alignment horizontal="center"/>
    </xf>
    <xf numFmtId="0" fontId="4" fillId="0" borderId="29" xfId="0" applyFont="1" applyBorder="1" applyAlignment="1">
      <alignment horizontal="center"/>
    </xf>
    <xf numFmtId="0" fontId="4" fillId="0" borderId="35" xfId="0" applyFont="1" applyBorder="1" applyAlignment="1">
      <alignment horizontal="center"/>
    </xf>
    <xf numFmtId="0" fontId="4" fillId="0" borderId="0" xfId="0" applyFont="1" applyAlignment="1">
      <alignment horizontal="center"/>
    </xf>
    <xf numFmtId="0" fontId="9" fillId="2" borderId="29" xfId="0" applyFont="1" applyFill="1" applyBorder="1" applyAlignment="1">
      <alignment horizontal="center"/>
    </xf>
    <xf numFmtId="0" fontId="9" fillId="2" borderId="0" xfId="0" applyFont="1" applyFill="1" applyAlignment="1">
      <alignment horizontal="center"/>
    </xf>
    <xf numFmtId="0" fontId="4" fillId="0" borderId="28" xfId="0" applyFont="1" applyBorder="1" applyAlignment="1">
      <alignment horizontal="center"/>
    </xf>
    <xf numFmtId="0" fontId="4" fillId="0" borderId="33" xfId="0" applyFont="1" applyBorder="1" applyAlignment="1">
      <alignment horizontal="center"/>
    </xf>
    <xf numFmtId="0" fontId="7" fillId="3" borderId="27"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7" xfId="0" applyFont="1" applyFill="1" applyBorder="1" applyAlignment="1">
      <alignment horizontal="right" vertical="center"/>
    </xf>
    <xf numFmtId="0" fontId="7" fillId="3" borderId="29" xfId="0" applyFont="1" applyFill="1" applyBorder="1" applyAlignment="1">
      <alignment horizontal="right" vertical="center"/>
    </xf>
    <xf numFmtId="0" fontId="7" fillId="3" borderId="30" xfId="0" applyFont="1" applyFill="1" applyBorder="1" applyAlignment="1">
      <alignment horizontal="right" vertical="center"/>
    </xf>
    <xf numFmtId="0" fontId="7" fillId="3" borderId="32" xfId="0" applyFont="1" applyFill="1" applyBorder="1" applyAlignment="1">
      <alignment horizontal="right" vertical="center"/>
    </xf>
    <xf numFmtId="0" fontId="7" fillId="0" borderId="32" xfId="0" applyFont="1" applyBorder="1" applyAlignment="1">
      <alignment horizontal="center"/>
    </xf>
    <xf numFmtId="0" fontId="7" fillId="0" borderId="31" xfId="0" applyFont="1" applyBorder="1" applyAlignment="1">
      <alignment horizontal="center"/>
    </xf>
    <xf numFmtId="0" fontId="0" fillId="0" borderId="1" xfId="0" applyBorder="1" applyAlignment="1">
      <alignment horizontal="center" vertical="center"/>
    </xf>
    <xf numFmtId="177" fontId="9" fillId="2" borderId="27" xfId="0" applyNumberFormat="1" applyFont="1" applyFill="1" applyBorder="1">
      <alignment vertical="center"/>
    </xf>
    <xf numFmtId="177" fontId="9" fillId="2" borderId="29" xfId="0" applyNumberFormat="1" applyFont="1" applyFill="1" applyBorder="1">
      <alignment vertical="center"/>
    </xf>
    <xf numFmtId="177" fontId="9" fillId="2" borderId="28" xfId="0" applyNumberFormat="1" applyFont="1" applyFill="1" applyBorder="1">
      <alignment vertical="center"/>
    </xf>
    <xf numFmtId="177" fontId="9" fillId="2" borderId="30" xfId="0" applyNumberFormat="1" applyFont="1" applyFill="1" applyBorder="1">
      <alignment vertical="center"/>
    </xf>
    <xf numFmtId="177" fontId="9" fillId="2" borderId="32" xfId="0" applyNumberFormat="1" applyFont="1" applyFill="1" applyBorder="1">
      <alignment vertical="center"/>
    </xf>
    <xf numFmtId="177" fontId="9" fillId="2" borderId="31" xfId="0" applyNumberFormat="1" applyFont="1" applyFill="1" applyBorder="1">
      <alignment vertical="center"/>
    </xf>
    <xf numFmtId="0" fontId="7" fillId="3" borderId="35" xfId="0" applyFont="1" applyFill="1" applyBorder="1" applyAlignment="1">
      <alignment horizontal="center" vertical="center"/>
    </xf>
    <xf numFmtId="0" fontId="7" fillId="3" borderId="0" xfId="0" applyFont="1" applyFill="1" applyAlignment="1">
      <alignment horizontal="center" vertical="center"/>
    </xf>
    <xf numFmtId="0" fontId="7" fillId="0" borderId="0" xfId="0" applyFont="1" applyAlignment="1">
      <alignment horizontal="center"/>
    </xf>
    <xf numFmtId="0" fontId="7" fillId="0" borderId="33" xfId="0" applyFont="1" applyBorder="1" applyAlignment="1">
      <alignment horizontal="center"/>
    </xf>
    <xf numFmtId="0" fontId="12" fillId="0" borderId="30" xfId="0" applyFont="1" applyBorder="1" applyAlignment="1">
      <alignment horizontal="center" vertical="center"/>
    </xf>
    <xf numFmtId="0" fontId="12" fillId="0" borderId="32" xfId="0" applyFont="1" applyBorder="1" applyAlignment="1">
      <alignment horizontal="center" vertical="center"/>
    </xf>
    <xf numFmtId="0" fontId="12" fillId="0" borderId="31" xfId="0" applyFont="1" applyBorder="1" applyAlignment="1">
      <alignment horizontal="center"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28" xfId="0" applyBorder="1" applyAlignment="1">
      <alignment horizontal="left" vertical="center"/>
    </xf>
    <xf numFmtId="0" fontId="0" fillId="0" borderId="35" xfId="0" applyBorder="1" applyAlignment="1">
      <alignment horizontal="left" vertical="center"/>
    </xf>
    <xf numFmtId="0" fontId="0" fillId="0" borderId="0" xfId="0" applyAlignment="1">
      <alignment horizontal="left" vertical="center"/>
    </xf>
    <xf numFmtId="0" fontId="0" fillId="0" borderId="33" xfId="0" applyBorder="1" applyAlignment="1">
      <alignment horizontal="left" vertical="center"/>
    </xf>
    <xf numFmtId="0" fontId="0" fillId="0" borderId="29" xfId="0" applyBorder="1" applyAlignment="1">
      <alignment horizontal="center" vertical="center"/>
    </xf>
    <xf numFmtId="0" fontId="0" fillId="0" borderId="0" xfId="0" applyAlignment="1">
      <alignment horizontal="center" vertical="center"/>
    </xf>
    <xf numFmtId="177" fontId="26" fillId="2" borderId="27" xfId="0" applyNumberFormat="1" applyFont="1" applyFill="1" applyBorder="1">
      <alignment vertical="center"/>
    </xf>
    <xf numFmtId="177" fontId="26" fillId="2" borderId="29" xfId="0" applyNumberFormat="1" applyFont="1" applyFill="1" applyBorder="1">
      <alignment vertical="center"/>
    </xf>
    <xf numFmtId="177" fontId="26" fillId="2" borderId="28" xfId="0" applyNumberFormat="1" applyFont="1" applyFill="1" applyBorder="1">
      <alignment vertical="center"/>
    </xf>
    <xf numFmtId="177" fontId="26" fillId="2" borderId="30" xfId="0" applyNumberFormat="1" applyFont="1" applyFill="1" applyBorder="1">
      <alignment vertical="center"/>
    </xf>
    <xf numFmtId="177" fontId="26" fillId="2" borderId="32" xfId="0" applyNumberFormat="1" applyFont="1" applyFill="1" applyBorder="1">
      <alignment vertical="center"/>
    </xf>
    <xf numFmtId="177" fontId="26" fillId="2" borderId="31" xfId="0" applyNumberFormat="1" applyFont="1" applyFill="1" applyBorder="1">
      <alignment vertical="center"/>
    </xf>
    <xf numFmtId="0" fontId="0" fillId="0" borderId="1" xfId="0" applyBorder="1" applyAlignment="1">
      <alignment horizontal="center"/>
    </xf>
    <xf numFmtId="177" fontId="7" fillId="3" borderId="27" xfId="0" applyNumberFormat="1" applyFont="1" applyFill="1" applyBorder="1">
      <alignment vertical="center"/>
    </xf>
    <xf numFmtId="177" fontId="7" fillId="3" borderId="29" xfId="0" applyNumberFormat="1" applyFont="1" applyFill="1" applyBorder="1">
      <alignment vertical="center"/>
    </xf>
    <xf numFmtId="177" fontId="7" fillId="3" borderId="28" xfId="0" applyNumberFormat="1" applyFont="1" applyFill="1" applyBorder="1">
      <alignment vertical="center"/>
    </xf>
    <xf numFmtId="177" fontId="7" fillId="3" borderId="30" xfId="0" applyNumberFormat="1" applyFont="1" applyFill="1" applyBorder="1">
      <alignment vertical="center"/>
    </xf>
    <xf numFmtId="177" fontId="7" fillId="3" borderId="32" xfId="0" applyNumberFormat="1" applyFont="1" applyFill="1" applyBorder="1">
      <alignment vertical="center"/>
    </xf>
    <xf numFmtId="177" fontId="7" fillId="3" borderId="31" xfId="0" applyNumberFormat="1" applyFont="1" applyFill="1" applyBorder="1">
      <alignmen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7" xfId="0"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0" fillId="0" borderId="32" xfId="0" applyBorder="1" applyAlignment="1">
      <alignment horizontal="center" vertical="center" shrinkToFit="1"/>
    </xf>
    <xf numFmtId="0" fontId="0" fillId="0" borderId="31" xfId="0" applyBorder="1" applyAlignment="1">
      <alignment horizontal="center" vertical="center" shrinkToFit="1"/>
    </xf>
    <xf numFmtId="0" fontId="0" fillId="0" borderId="27"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31" xfId="0" applyBorder="1" applyAlignment="1">
      <alignment horizontal="center" vertical="center"/>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178" fontId="14" fillId="3" borderId="30" xfId="0" applyNumberFormat="1" applyFont="1" applyFill="1" applyBorder="1">
      <alignment vertical="center"/>
    </xf>
    <xf numFmtId="178" fontId="14" fillId="3" borderId="32" xfId="0" applyNumberFormat="1" applyFont="1" applyFill="1" applyBorder="1">
      <alignment vertical="center"/>
    </xf>
    <xf numFmtId="38" fontId="14" fillId="3" borderId="30" xfId="1" applyFont="1" applyFill="1" applyBorder="1" applyAlignment="1">
      <alignment vertical="center"/>
    </xf>
    <xf numFmtId="38" fontId="14" fillId="3" borderId="32" xfId="1" applyFont="1" applyFill="1" applyBorder="1" applyAlignment="1">
      <alignment vertical="center"/>
    </xf>
    <xf numFmtId="38" fontId="14" fillId="3" borderId="31" xfId="1" applyFont="1" applyFill="1" applyBorder="1" applyAlignment="1">
      <alignment vertical="center"/>
    </xf>
    <xf numFmtId="0" fontId="27" fillId="2" borderId="29" xfId="0" applyFont="1" applyFill="1" applyBorder="1" applyAlignment="1">
      <alignment horizontal="left" vertical="center" shrinkToFit="1"/>
    </xf>
    <xf numFmtId="0" fontId="27" fillId="2" borderId="28" xfId="0" applyFont="1" applyFill="1" applyBorder="1" applyAlignment="1">
      <alignment horizontal="left" vertical="center" shrinkToFit="1"/>
    </xf>
    <xf numFmtId="0" fontId="27" fillId="2" borderId="32" xfId="0" applyFont="1" applyFill="1" applyBorder="1" applyAlignment="1">
      <alignment horizontal="left" vertical="center" shrinkToFit="1"/>
    </xf>
    <xf numFmtId="0" fontId="27" fillId="2" borderId="31" xfId="0" applyFont="1" applyFill="1" applyBorder="1" applyAlignment="1">
      <alignment horizontal="left" vertical="center" shrinkToFit="1"/>
    </xf>
    <xf numFmtId="177" fontId="4" fillId="2" borderId="27" xfId="0" applyNumberFormat="1" applyFont="1" applyFill="1" applyBorder="1">
      <alignment vertical="center"/>
    </xf>
    <xf numFmtId="177" fontId="4" fillId="2" borderId="29" xfId="0" applyNumberFormat="1" applyFont="1" applyFill="1" applyBorder="1">
      <alignment vertical="center"/>
    </xf>
    <xf numFmtId="177" fontId="4" fillId="2" borderId="28" xfId="0" applyNumberFormat="1" applyFont="1" applyFill="1" applyBorder="1">
      <alignment vertical="center"/>
    </xf>
    <xf numFmtId="177" fontId="4" fillId="2" borderId="30" xfId="0" applyNumberFormat="1" applyFont="1" applyFill="1" applyBorder="1">
      <alignment vertical="center"/>
    </xf>
    <xf numFmtId="177" fontId="4" fillId="2" borderId="32" xfId="0" applyNumberFormat="1" applyFont="1" applyFill="1" applyBorder="1">
      <alignment vertical="center"/>
    </xf>
    <xf numFmtId="177" fontId="4" fillId="2" borderId="31" xfId="0" applyNumberFormat="1" applyFont="1" applyFill="1" applyBorder="1">
      <alignment vertical="center"/>
    </xf>
    <xf numFmtId="0" fontId="0" fillId="0" borderId="30"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177" fontId="9" fillId="2" borderId="35" xfId="0" applyNumberFormat="1" applyFont="1" applyFill="1" applyBorder="1">
      <alignment vertical="center"/>
    </xf>
    <xf numFmtId="177" fontId="9" fillId="2" borderId="0" xfId="0" applyNumberFormat="1" applyFont="1" applyFill="1">
      <alignment vertical="center"/>
    </xf>
    <xf numFmtId="177" fontId="9" fillId="2" borderId="33" xfId="0" applyNumberFormat="1" applyFont="1" applyFill="1" applyBorder="1">
      <alignment vertical="center"/>
    </xf>
    <xf numFmtId="0" fontId="12" fillId="0" borderId="29" xfId="0" applyFont="1" applyBorder="1" applyAlignment="1">
      <alignment horizontal="left" vertical="center" shrinkToFit="1"/>
    </xf>
    <xf numFmtId="0" fontId="12" fillId="0" borderId="28" xfId="0" applyFont="1" applyBorder="1" applyAlignment="1">
      <alignment horizontal="left" vertical="center" shrinkToFit="1"/>
    </xf>
    <xf numFmtId="0" fontId="12" fillId="0" borderId="32" xfId="0" applyFont="1" applyBorder="1" applyAlignment="1">
      <alignment horizontal="left" vertical="center" shrinkToFit="1"/>
    </xf>
    <xf numFmtId="0" fontId="12" fillId="0" borderId="31" xfId="0" applyFont="1" applyBorder="1" applyAlignment="1">
      <alignment horizontal="left" vertical="center" shrinkToFit="1"/>
    </xf>
    <xf numFmtId="0" fontId="0" fillId="0" borderId="20" xfId="0" applyBorder="1" applyAlignment="1">
      <alignment horizontal="center" vertical="center"/>
    </xf>
    <xf numFmtId="0" fontId="0" fillId="0" borderId="3" xfId="0" applyBorder="1" applyAlignment="1">
      <alignment horizontal="center" vertical="center"/>
    </xf>
    <xf numFmtId="0" fontId="14" fillId="3" borderId="27" xfId="0" applyFont="1" applyFill="1" applyBorder="1" applyAlignment="1">
      <alignment horizontal="left"/>
    </xf>
    <xf numFmtId="0" fontId="14" fillId="3" borderId="29" xfId="0" applyFont="1" applyFill="1" applyBorder="1" applyAlignment="1">
      <alignment horizontal="left"/>
    </xf>
    <xf numFmtId="0" fontId="14" fillId="3" borderId="28" xfId="0" applyFont="1" applyFill="1" applyBorder="1" applyAlignment="1">
      <alignment horizontal="left"/>
    </xf>
    <xf numFmtId="178" fontId="20" fillId="0" borderId="27" xfId="1" applyNumberFormat="1" applyFont="1" applyFill="1" applyBorder="1" applyAlignment="1">
      <alignment horizontal="right"/>
    </xf>
    <xf numFmtId="178" fontId="20" fillId="0" borderId="29" xfId="1" applyNumberFormat="1" applyFont="1" applyFill="1" applyBorder="1" applyAlignment="1">
      <alignment horizontal="right"/>
    </xf>
    <xf numFmtId="178" fontId="20" fillId="0" borderId="28" xfId="1" applyNumberFormat="1" applyFont="1" applyFill="1" applyBorder="1" applyAlignment="1">
      <alignment horizontal="right"/>
    </xf>
    <xf numFmtId="0" fontId="7" fillId="3" borderId="30" xfId="0" applyFont="1" applyFill="1" applyBorder="1" applyAlignment="1">
      <alignment horizontal="left"/>
    </xf>
    <xf numFmtId="0" fontId="7" fillId="3" borderId="32" xfId="0" applyFont="1" applyFill="1" applyBorder="1" applyAlignment="1">
      <alignment horizontal="left"/>
    </xf>
    <xf numFmtId="0" fontId="7" fillId="3" borderId="31" xfId="0" applyFont="1" applyFill="1" applyBorder="1" applyAlignment="1">
      <alignment horizontal="left"/>
    </xf>
    <xf numFmtId="0" fontId="17" fillId="0" borderId="2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9" xfId="0" applyFont="1" applyBorder="1" applyAlignment="1">
      <alignment horizontal="center" vertical="center"/>
    </xf>
    <xf numFmtId="0" fontId="12" fillId="0" borderId="28" xfId="0" applyFont="1"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textRotation="255"/>
    </xf>
    <xf numFmtId="0" fontId="0" fillId="0" borderId="26" xfId="0" applyBorder="1" applyAlignment="1">
      <alignment horizontal="center" vertical="center" textRotation="255"/>
    </xf>
    <xf numFmtId="0" fontId="0" fillId="0" borderId="3" xfId="0" applyBorder="1" applyAlignment="1">
      <alignment horizontal="center" vertical="center" textRotation="255"/>
    </xf>
    <xf numFmtId="177" fontId="26" fillId="2" borderId="35" xfId="0" applyNumberFormat="1" applyFont="1" applyFill="1" applyBorder="1">
      <alignment vertical="center"/>
    </xf>
    <xf numFmtId="177" fontId="26" fillId="2" borderId="0" xfId="0" applyNumberFormat="1" applyFont="1" applyFill="1">
      <alignment vertical="center"/>
    </xf>
    <xf numFmtId="177" fontId="26" fillId="2" borderId="33" xfId="0" applyNumberFormat="1" applyFont="1" applyFill="1" applyBorder="1">
      <alignment vertical="center"/>
    </xf>
    <xf numFmtId="0" fontId="17" fillId="0" borderId="20" xfId="0" applyFont="1" applyBorder="1" applyAlignment="1">
      <alignment horizontal="center" vertical="center" textRotation="255"/>
    </xf>
    <xf numFmtId="0" fontId="17" fillId="0" borderId="26" xfId="0" applyFont="1" applyBorder="1" applyAlignment="1">
      <alignment horizontal="center" vertical="center" textRotation="255"/>
    </xf>
    <xf numFmtId="0" fontId="17" fillId="0" borderId="3" xfId="0" applyFont="1" applyBorder="1" applyAlignment="1">
      <alignment horizontal="center" vertical="center" textRotation="255"/>
    </xf>
    <xf numFmtId="0" fontId="0" fillId="0" borderId="27" xfId="0"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35" xfId="0" applyBorder="1" applyAlignment="1">
      <alignment horizontal="center"/>
    </xf>
    <xf numFmtId="0" fontId="0" fillId="0" borderId="33" xfId="0" applyBorder="1" applyAlignment="1">
      <alignment horizontal="center"/>
    </xf>
    <xf numFmtId="0" fontId="16" fillId="0" borderId="30"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1" xfId="0" applyFont="1" applyBorder="1" applyAlignment="1">
      <alignment horizontal="center" vertical="center" wrapText="1"/>
    </xf>
    <xf numFmtId="178" fontId="18" fillId="0" borderId="30" xfId="1" applyNumberFormat="1" applyFont="1" applyFill="1" applyBorder="1" applyAlignment="1">
      <alignment vertical="center"/>
    </xf>
    <xf numFmtId="178" fontId="18" fillId="0" borderId="32" xfId="1" applyNumberFormat="1" applyFont="1" applyFill="1" applyBorder="1" applyAlignment="1">
      <alignment vertical="center"/>
    </xf>
    <xf numFmtId="0" fontId="18" fillId="2" borderId="27"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31" xfId="0" applyFont="1" applyFill="1" applyBorder="1" applyAlignment="1">
      <alignment horizontal="center" vertical="center"/>
    </xf>
    <xf numFmtId="178" fontId="18" fillId="2" borderId="27" xfId="1" applyNumberFormat="1" applyFont="1" applyFill="1" applyBorder="1" applyAlignment="1">
      <alignment vertical="center"/>
    </xf>
    <xf numFmtId="178" fontId="18" fillId="2" borderId="29" xfId="1" applyNumberFormat="1" applyFont="1" applyFill="1" applyBorder="1" applyAlignment="1">
      <alignment vertical="center"/>
    </xf>
    <xf numFmtId="178" fontId="18" fillId="2" borderId="28" xfId="1" applyNumberFormat="1" applyFont="1" applyFill="1" applyBorder="1" applyAlignment="1">
      <alignment vertical="center"/>
    </xf>
    <xf numFmtId="178" fontId="18" fillId="2" borderId="30" xfId="1" applyNumberFormat="1" applyFont="1" applyFill="1" applyBorder="1" applyAlignment="1">
      <alignment vertical="center"/>
    </xf>
    <xf numFmtId="178" fontId="18" fillId="2" borderId="32" xfId="1" applyNumberFormat="1" applyFont="1" applyFill="1" applyBorder="1" applyAlignment="1">
      <alignment vertical="center"/>
    </xf>
    <xf numFmtId="178" fontId="18" fillId="2" borderId="31" xfId="1" applyNumberFormat="1" applyFont="1" applyFill="1" applyBorder="1" applyAlignment="1">
      <alignment vertical="center"/>
    </xf>
    <xf numFmtId="178" fontId="14" fillId="0" borderId="32" xfId="1" applyNumberFormat="1" applyFont="1" applyFill="1" applyBorder="1" applyAlignment="1">
      <alignment vertical="center"/>
    </xf>
    <xf numFmtId="38" fontId="26" fillId="2" borderId="30" xfId="1" applyFont="1" applyFill="1" applyBorder="1" applyAlignment="1">
      <alignment vertical="center"/>
    </xf>
    <xf numFmtId="38" fontId="26" fillId="2" borderId="32" xfId="1" applyFont="1" applyFill="1" applyBorder="1" applyAlignment="1">
      <alignment vertical="center"/>
    </xf>
    <xf numFmtId="38" fontId="26" fillId="2" borderId="31" xfId="1" applyFont="1" applyFill="1" applyBorder="1" applyAlignment="1">
      <alignment vertical="center"/>
    </xf>
    <xf numFmtId="0" fontId="0" fillId="0" borderId="27" xfId="0" applyBorder="1" applyAlignment="1">
      <alignment horizontal="center" vertical="center" wrapText="1"/>
    </xf>
    <xf numFmtId="38" fontId="9" fillId="2" borderId="27" xfId="1" applyFont="1" applyFill="1" applyBorder="1" applyAlignment="1">
      <alignment vertical="center"/>
    </xf>
    <xf numFmtId="38" fontId="9" fillId="2" borderId="29" xfId="1" applyFont="1" applyFill="1" applyBorder="1" applyAlignment="1">
      <alignment vertical="center"/>
    </xf>
    <xf numFmtId="38" fontId="9" fillId="2" borderId="28" xfId="1" applyFont="1" applyFill="1" applyBorder="1" applyAlignment="1">
      <alignment vertical="center"/>
    </xf>
    <xf numFmtId="38" fontId="9" fillId="2" borderId="35" xfId="1" applyFont="1" applyFill="1" applyBorder="1" applyAlignment="1">
      <alignment vertical="center"/>
    </xf>
    <xf numFmtId="38" fontId="9" fillId="2" borderId="0" xfId="1" applyFont="1" applyFill="1" applyBorder="1" applyAlignment="1">
      <alignment vertical="center"/>
    </xf>
    <xf numFmtId="38" fontId="9" fillId="2" borderId="33" xfId="1" applyFont="1" applyFill="1" applyBorder="1" applyAlignment="1">
      <alignment vertical="center"/>
    </xf>
    <xf numFmtId="38" fontId="9" fillId="2" borderId="30" xfId="1" applyFont="1" applyFill="1" applyBorder="1" applyAlignment="1">
      <alignment vertical="center"/>
    </xf>
    <xf numFmtId="38" fontId="9" fillId="2" borderId="32" xfId="1" applyFont="1" applyFill="1" applyBorder="1" applyAlignment="1">
      <alignment vertical="center"/>
    </xf>
    <xf numFmtId="38" fontId="9" fillId="2" borderId="31" xfId="1" applyFont="1" applyFill="1" applyBorder="1" applyAlignment="1">
      <alignment vertical="center"/>
    </xf>
    <xf numFmtId="0" fontId="16" fillId="0" borderId="35" xfId="0" applyFont="1" applyBorder="1" applyAlignment="1">
      <alignment horizontal="center" vertical="center" wrapText="1"/>
    </xf>
    <xf numFmtId="0" fontId="16" fillId="0" borderId="0" xfId="0" applyFont="1" applyAlignment="1">
      <alignment horizontal="center" vertical="center" wrapText="1"/>
    </xf>
    <xf numFmtId="0" fontId="16" fillId="0" borderId="33"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4" fillId="0" borderId="29" xfId="0" applyFont="1" applyBorder="1" applyAlignment="1">
      <alignment horizontal="left" vertical="center"/>
    </xf>
    <xf numFmtId="0" fontId="4" fillId="0" borderId="28" xfId="0" applyFont="1" applyBorder="1" applyAlignment="1">
      <alignment horizontal="left" vertical="center"/>
    </xf>
    <xf numFmtId="0" fontId="4" fillId="0" borderId="32" xfId="0" applyFont="1" applyBorder="1" applyAlignment="1">
      <alignment horizontal="left" vertical="center"/>
    </xf>
    <xf numFmtId="0" fontId="4" fillId="0" borderId="31" xfId="0" applyFont="1" applyBorder="1" applyAlignment="1">
      <alignment horizontal="left" vertical="center"/>
    </xf>
    <xf numFmtId="38" fontId="26" fillId="2" borderId="29" xfId="1" applyFont="1" applyFill="1" applyBorder="1" applyAlignment="1">
      <alignment vertical="center"/>
    </xf>
    <xf numFmtId="38" fontId="26" fillId="2" borderId="28" xfId="1" applyFont="1" applyFill="1" applyBorder="1" applyAlignment="1">
      <alignment vertical="center"/>
    </xf>
    <xf numFmtId="38" fontId="26" fillId="2" borderId="0" xfId="1" applyFont="1" applyFill="1" applyBorder="1" applyAlignment="1">
      <alignment vertical="center"/>
    </xf>
    <xf numFmtId="38" fontId="26" fillId="2" borderId="33" xfId="1" applyFont="1" applyFill="1" applyBorder="1" applyAlignment="1">
      <alignment vertical="center"/>
    </xf>
    <xf numFmtId="0" fontId="0" fillId="0" borderId="36" xfId="0" applyBorder="1" applyAlignment="1">
      <alignment horizontal="center" vertical="center" textRotation="255"/>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0" fillId="0" borderId="20" xfId="0" applyBorder="1" applyAlignment="1">
      <alignment horizontal="center" vertical="center" textRotation="255"/>
    </xf>
    <xf numFmtId="0" fontId="31" fillId="2" borderId="27" xfId="0" applyFont="1" applyFill="1" applyBorder="1" applyAlignment="1">
      <alignment horizontal="center" vertical="center"/>
    </xf>
    <xf numFmtId="0" fontId="31" fillId="2" borderId="28" xfId="0" applyFont="1" applyFill="1" applyBorder="1" applyAlignment="1">
      <alignment horizontal="center" vertical="center"/>
    </xf>
    <xf numFmtId="0" fontId="31" fillId="2" borderId="35" xfId="0" applyFont="1" applyFill="1" applyBorder="1" applyAlignment="1">
      <alignment horizontal="center" vertical="center"/>
    </xf>
    <xf numFmtId="0" fontId="31" fillId="2" borderId="33" xfId="0" applyFont="1" applyFill="1" applyBorder="1" applyAlignment="1">
      <alignment horizontal="center" vertical="center"/>
    </xf>
    <xf numFmtId="0" fontId="31" fillId="2" borderId="30" xfId="0" applyFont="1" applyFill="1" applyBorder="1" applyAlignment="1">
      <alignment horizontal="center" vertical="center"/>
    </xf>
    <xf numFmtId="0" fontId="31" fillId="2" borderId="31" xfId="0" applyFont="1" applyFill="1" applyBorder="1" applyAlignment="1">
      <alignment horizontal="center" vertical="center"/>
    </xf>
    <xf numFmtId="178" fontId="31" fillId="2" borderId="27" xfId="1" applyNumberFormat="1" applyFont="1" applyFill="1" applyBorder="1" applyAlignment="1">
      <alignment vertical="center"/>
    </xf>
    <xf numFmtId="178" fontId="31" fillId="2" borderId="29" xfId="1" applyNumberFormat="1" applyFont="1" applyFill="1" applyBorder="1" applyAlignment="1">
      <alignment vertical="center"/>
    </xf>
    <xf numFmtId="178" fontId="31" fillId="2" borderId="28" xfId="1" applyNumberFormat="1" applyFont="1" applyFill="1" applyBorder="1" applyAlignment="1">
      <alignment vertical="center"/>
    </xf>
    <xf numFmtId="178" fontId="31" fillId="2" borderId="30" xfId="1" applyNumberFormat="1" applyFont="1" applyFill="1" applyBorder="1" applyAlignment="1">
      <alignment vertical="center"/>
    </xf>
    <xf numFmtId="178" fontId="31" fillId="2" borderId="32" xfId="1" applyNumberFormat="1" applyFont="1" applyFill="1" applyBorder="1" applyAlignment="1">
      <alignment vertical="center"/>
    </xf>
    <xf numFmtId="178" fontId="31" fillId="2" borderId="31" xfId="1" applyNumberFormat="1" applyFont="1" applyFill="1" applyBorder="1" applyAlignment="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26" fillId="2" borderId="27" xfId="0" applyFont="1" applyFill="1" applyBorder="1" applyAlignment="1">
      <alignment horizontal="center"/>
    </xf>
    <xf numFmtId="0" fontId="26" fillId="2" borderId="29" xfId="0" applyFont="1" applyFill="1" applyBorder="1" applyAlignment="1">
      <alignment horizontal="center"/>
    </xf>
    <xf numFmtId="0" fontId="26" fillId="2" borderId="28" xfId="0" applyFont="1" applyFill="1" applyBorder="1" applyAlignment="1">
      <alignment horizontal="center"/>
    </xf>
    <xf numFmtId="0" fontId="26" fillId="2" borderId="35" xfId="0" applyFont="1" applyFill="1" applyBorder="1" applyAlignment="1">
      <alignment horizontal="center"/>
    </xf>
    <xf numFmtId="0" fontId="26" fillId="2" borderId="0" xfId="0" applyFont="1" applyFill="1" applyAlignment="1">
      <alignment horizontal="center"/>
    </xf>
    <xf numFmtId="0" fontId="26" fillId="2" borderId="33" xfId="0" applyFont="1" applyFill="1" applyBorder="1" applyAlignment="1">
      <alignment horizont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0" fontId="12" fillId="0" borderId="0" xfId="0" applyFont="1" applyAlignment="1">
      <alignment horizontal="center" vertical="center"/>
    </xf>
    <xf numFmtId="0" fontId="12" fillId="0" borderId="33" xfId="0" applyFont="1" applyBorder="1" applyAlignment="1">
      <alignment horizontal="center" vertical="center"/>
    </xf>
    <xf numFmtId="0" fontId="12" fillId="0" borderId="1" xfId="0" applyFont="1" applyBorder="1" applyAlignment="1">
      <alignment horizontal="center" vertical="center"/>
    </xf>
    <xf numFmtId="0" fontId="0" fillId="0" borderId="0" xfId="0" applyAlignment="1">
      <alignment horizontal="right"/>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xf>
    <xf numFmtId="0" fontId="0" fillId="0" borderId="24" xfId="0" applyBorder="1" applyAlignment="1">
      <alignment horizontal="center"/>
    </xf>
    <xf numFmtId="0" fontId="0" fillId="0" borderId="34" xfId="0" applyBorder="1" applyAlignment="1">
      <alignment horizontal="center"/>
    </xf>
    <xf numFmtId="0" fontId="0" fillId="0" borderId="28" xfId="0" applyBorder="1" applyAlignment="1">
      <alignment horizontal="center" vertical="center" wrapText="1"/>
    </xf>
    <xf numFmtId="0" fontId="0" fillId="0" borderId="35"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177" fontId="9" fillId="2" borderId="0" xfId="0" applyNumberFormat="1" applyFont="1" applyFill="1" applyAlignment="1">
      <alignment horizontal="center" vertical="center"/>
    </xf>
    <xf numFmtId="0" fontId="13" fillId="0" borderId="0" xfId="0" applyFont="1" applyAlignment="1">
      <alignment horizontal="right"/>
    </xf>
    <xf numFmtId="0" fontId="7" fillId="3" borderId="27" xfId="0" applyFont="1" applyFill="1" applyBorder="1" applyAlignment="1">
      <alignment horizontal="left" vertical="center"/>
    </xf>
    <xf numFmtId="0" fontId="7" fillId="3" borderId="29" xfId="0" applyFont="1" applyFill="1" applyBorder="1" applyAlignment="1">
      <alignment horizontal="left" vertical="center"/>
    </xf>
    <xf numFmtId="0" fontId="7" fillId="3" borderId="28" xfId="0" applyFont="1" applyFill="1" applyBorder="1" applyAlignment="1">
      <alignment horizontal="left" vertical="center"/>
    </xf>
    <xf numFmtId="0" fontId="7" fillId="3" borderId="30" xfId="0" applyFont="1" applyFill="1" applyBorder="1" applyAlignment="1">
      <alignment horizontal="left" vertical="center"/>
    </xf>
    <xf numFmtId="0" fontId="7" fillId="3" borderId="32" xfId="0" applyFont="1" applyFill="1" applyBorder="1" applyAlignment="1">
      <alignment horizontal="left" vertical="center"/>
    </xf>
    <xf numFmtId="0" fontId="7" fillId="3" borderId="31" xfId="0" applyFont="1" applyFill="1" applyBorder="1" applyAlignment="1">
      <alignment horizontal="left" vertical="center"/>
    </xf>
    <xf numFmtId="0" fontId="12" fillId="0" borderId="27" xfId="0" applyFont="1" applyBorder="1" applyAlignment="1">
      <alignment horizontal="center"/>
    </xf>
    <xf numFmtId="0" fontId="12" fillId="0" borderId="29" xfId="0" applyFont="1" applyBorder="1" applyAlignment="1">
      <alignment horizontal="center"/>
    </xf>
    <xf numFmtId="0" fontId="14" fillId="3" borderId="27" xfId="0" applyFont="1" applyFill="1" applyBorder="1" applyAlignment="1">
      <alignment horizontal="center" vertical="center"/>
    </xf>
    <xf numFmtId="0" fontId="14" fillId="3" borderId="29" xfId="0" applyFont="1" applyFill="1" applyBorder="1" applyAlignment="1">
      <alignment horizontal="center" vertical="center"/>
    </xf>
    <xf numFmtId="0" fontId="7" fillId="3" borderId="1" xfId="0" applyFont="1" applyFill="1" applyBorder="1" applyAlignment="1">
      <alignment horizont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2" fillId="0" borderId="1" xfId="0" applyFont="1" applyBorder="1" applyAlignment="1">
      <alignment horizontal="center" vertical="center" wrapText="1"/>
    </xf>
    <xf numFmtId="0" fontId="7" fillId="3" borderId="1" xfId="0" applyFont="1" applyFill="1" applyBorder="1" applyAlignment="1">
      <alignment horizontal="left" vertical="center"/>
    </xf>
    <xf numFmtId="0" fontId="12" fillId="0" borderId="28" xfId="0" applyFont="1" applyBorder="1" applyAlignment="1">
      <alignment horizontal="center" vertical="center" textRotation="255"/>
    </xf>
    <xf numFmtId="0" fontId="12" fillId="0" borderId="33" xfId="0" applyFont="1" applyBorder="1" applyAlignment="1">
      <alignment horizontal="center" vertical="center" textRotation="255"/>
    </xf>
    <xf numFmtId="0" fontId="12" fillId="0" borderId="26" xfId="0" applyFont="1" applyBorder="1" applyAlignment="1">
      <alignment horizontal="center" vertical="center" textRotation="255"/>
    </xf>
    <xf numFmtId="0" fontId="12" fillId="0" borderId="3" xfId="0" applyFont="1" applyBorder="1" applyAlignment="1">
      <alignment horizontal="center" vertical="center" textRotation="255"/>
    </xf>
    <xf numFmtId="0" fontId="19" fillId="3" borderId="27"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2" xfId="0" applyFont="1" applyFill="1" applyBorder="1" applyAlignment="1">
      <alignment horizontal="center" vertical="center" wrapText="1"/>
    </xf>
    <xf numFmtId="38" fontId="14" fillId="0" borderId="55" xfId="1" applyFont="1" applyFill="1" applyBorder="1" applyAlignment="1">
      <alignment horizontal="right" vertical="center" wrapText="1"/>
    </xf>
    <xf numFmtId="38" fontId="14" fillId="0" borderId="56" xfId="1" applyFont="1" applyFill="1" applyBorder="1" applyAlignment="1">
      <alignment horizontal="right" vertical="center" wrapText="1"/>
    </xf>
    <xf numFmtId="38" fontId="31" fillId="2" borderId="29" xfId="1" applyFont="1" applyFill="1" applyBorder="1" applyAlignment="1">
      <alignment horizontal="center" vertical="center" wrapText="1"/>
    </xf>
    <xf numFmtId="38" fontId="31" fillId="2" borderId="28" xfId="1" applyFont="1" applyFill="1" applyBorder="1" applyAlignment="1">
      <alignment horizontal="center" vertical="center" wrapText="1"/>
    </xf>
    <xf numFmtId="38" fontId="31" fillId="2" borderId="32" xfId="1" applyFont="1" applyFill="1" applyBorder="1" applyAlignment="1">
      <alignment horizontal="center" vertical="center" wrapText="1"/>
    </xf>
    <xf numFmtId="38" fontId="31" fillId="2" borderId="31" xfId="1"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9" fillId="3" borderId="31" xfId="0" applyFont="1" applyFill="1" applyBorder="1" applyAlignment="1">
      <alignment horizontal="center" vertical="center" wrapText="1"/>
    </xf>
    <xf numFmtId="38" fontId="31" fillId="2" borderId="32" xfId="1" applyFont="1" applyFill="1" applyBorder="1" applyAlignment="1">
      <alignment horizontal="right" vertical="center" wrapText="1"/>
    </xf>
    <xf numFmtId="38" fontId="31" fillId="2" borderId="31" xfId="1" applyFont="1" applyFill="1" applyBorder="1" applyAlignment="1">
      <alignment horizontal="right" vertical="center" wrapText="1"/>
    </xf>
    <xf numFmtId="0" fontId="19" fillId="0" borderId="27"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38" fontId="14" fillId="0" borderId="27" xfId="1" applyFont="1" applyFill="1" applyBorder="1" applyAlignment="1">
      <alignment horizontal="center" vertical="center" wrapText="1"/>
    </xf>
    <xf numFmtId="38" fontId="14" fillId="0" borderId="29" xfId="1" applyFont="1" applyFill="1" applyBorder="1" applyAlignment="1">
      <alignment horizontal="center" vertical="center" wrapText="1"/>
    </xf>
    <xf numFmtId="38" fontId="14" fillId="0" borderId="28" xfId="1" applyFont="1" applyFill="1" applyBorder="1" applyAlignment="1">
      <alignment horizontal="center" vertical="center" wrapText="1"/>
    </xf>
    <xf numFmtId="38" fontId="14" fillId="0" borderId="30" xfId="1" applyFont="1" applyFill="1" applyBorder="1" applyAlignment="1">
      <alignment horizontal="center" vertical="center" wrapText="1"/>
    </xf>
    <xf numFmtId="38" fontId="14" fillId="0" borderId="32" xfId="1" applyFont="1" applyFill="1" applyBorder="1" applyAlignment="1">
      <alignment horizontal="center" vertical="center" wrapText="1"/>
    </xf>
    <xf numFmtId="38" fontId="14" fillId="0" borderId="31" xfId="1"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4" xfId="0" applyFont="1" applyBorder="1" applyAlignment="1">
      <alignment horizontal="center" vertical="center"/>
    </xf>
    <xf numFmtId="0" fontId="12" fillId="0" borderId="34" xfId="0" applyFont="1" applyBorder="1" applyAlignment="1">
      <alignment horizontal="center" vertical="center"/>
    </xf>
    <xf numFmtId="0" fontId="15" fillId="0" borderId="15" xfId="0" applyFont="1" applyBorder="1" applyAlignment="1">
      <alignment horizontal="center" vertical="center" wrapText="1"/>
    </xf>
    <xf numFmtId="0" fontId="15" fillId="0" borderId="24" xfId="0" applyFont="1" applyBorder="1" applyAlignment="1">
      <alignment horizontal="center" vertical="center"/>
    </xf>
    <xf numFmtId="0" fontId="15" fillId="0" borderId="34" xfId="0" applyFont="1" applyBorder="1" applyAlignment="1">
      <alignment horizontal="center" vertical="center"/>
    </xf>
    <xf numFmtId="38" fontId="14" fillId="3" borderId="27" xfId="1" applyFont="1" applyFill="1" applyBorder="1" applyAlignment="1">
      <alignment horizontal="center" vertical="center" wrapText="1"/>
    </xf>
    <xf numFmtId="38" fontId="14" fillId="3" borderId="29" xfId="1" applyFont="1" applyFill="1" applyBorder="1" applyAlignment="1">
      <alignment horizontal="center" vertical="center" wrapText="1"/>
    </xf>
    <xf numFmtId="38" fontId="14" fillId="3" borderId="28" xfId="1" applyFont="1" applyFill="1" applyBorder="1" applyAlignment="1">
      <alignment horizontal="center" vertical="center" wrapText="1"/>
    </xf>
    <xf numFmtId="38" fontId="14" fillId="3" borderId="30" xfId="1" applyFont="1" applyFill="1" applyBorder="1" applyAlignment="1">
      <alignment horizontal="center" vertical="center" wrapText="1"/>
    </xf>
    <xf numFmtId="38" fontId="14" fillId="3" borderId="32" xfId="1" applyFont="1" applyFill="1" applyBorder="1" applyAlignment="1">
      <alignment horizontal="center" vertical="center" wrapText="1"/>
    </xf>
    <xf numFmtId="38" fontId="14" fillId="3" borderId="31" xfId="1" applyFont="1" applyFill="1" applyBorder="1" applyAlignment="1">
      <alignment horizontal="center" vertical="center" wrapText="1"/>
    </xf>
    <xf numFmtId="0" fontId="12" fillId="0" borderId="15" xfId="0" applyFont="1" applyBorder="1" applyAlignment="1">
      <alignment horizontal="center" vertical="center"/>
    </xf>
    <xf numFmtId="176" fontId="22" fillId="2" borderId="1" xfId="0" applyNumberFormat="1" applyFont="1" applyFill="1" applyBorder="1" applyAlignment="1">
      <alignment horizontal="right"/>
    </xf>
    <xf numFmtId="0" fontId="12" fillId="0" borderId="1" xfId="0" applyFont="1" applyBorder="1" applyAlignment="1">
      <alignment horizontal="left"/>
    </xf>
    <xf numFmtId="176" fontId="19" fillId="3" borderId="20" xfId="0" applyNumberFormat="1" applyFont="1" applyFill="1" applyBorder="1" applyAlignment="1"/>
    <xf numFmtId="176" fontId="19" fillId="3" borderId="3" xfId="0" applyNumberFormat="1" applyFont="1" applyFill="1" applyBorder="1" applyAlignment="1"/>
    <xf numFmtId="176" fontId="19" fillId="3" borderId="32" xfId="0" applyNumberFormat="1" applyFont="1" applyFill="1" applyBorder="1" applyAlignment="1">
      <alignment horizontal="right" shrinkToFit="1"/>
    </xf>
    <xf numFmtId="0" fontId="12" fillId="0" borderId="51" xfId="0" applyFont="1" applyBorder="1" applyAlignment="1">
      <alignment horizontal="right"/>
    </xf>
    <xf numFmtId="0" fontId="12" fillId="0" borderId="52" xfId="0" applyFont="1" applyBorder="1" applyAlignment="1">
      <alignment horizontal="right"/>
    </xf>
    <xf numFmtId="0" fontId="12" fillId="0" borderId="53" xfId="0" applyFont="1" applyBorder="1" applyAlignment="1">
      <alignment horizontal="right"/>
    </xf>
    <xf numFmtId="0" fontId="12" fillId="0" borderId="50" xfId="0" applyFont="1" applyBorder="1" applyAlignment="1">
      <alignment horizontal="right"/>
    </xf>
    <xf numFmtId="0" fontId="19" fillId="3" borderId="20" xfId="0" applyFont="1" applyFill="1" applyBorder="1" applyAlignment="1">
      <alignment horizontal="right"/>
    </xf>
    <xf numFmtId="0" fontId="19" fillId="3" borderId="3" xfId="0" applyFont="1" applyFill="1" applyBorder="1" applyAlignment="1">
      <alignment horizontal="right"/>
    </xf>
    <xf numFmtId="179" fontId="27" fillId="2" borderId="27" xfId="0" applyNumberFormat="1" applyFont="1" applyFill="1" applyBorder="1" applyAlignment="1">
      <alignment horizontal="right" vertical="center" shrinkToFit="1"/>
    </xf>
    <xf numFmtId="179" fontId="27" fillId="2" borderId="30" xfId="0" applyNumberFormat="1" applyFont="1" applyFill="1" applyBorder="1" applyAlignment="1">
      <alignment horizontal="right" vertical="center" shrinkToFit="1"/>
    </xf>
    <xf numFmtId="176" fontId="22" fillId="2" borderId="29" xfId="0" applyNumberFormat="1" applyFont="1" applyFill="1" applyBorder="1" applyAlignment="1">
      <alignment horizontal="right"/>
    </xf>
    <xf numFmtId="176" fontId="22" fillId="2" borderId="28" xfId="0" applyNumberFormat="1" applyFont="1" applyFill="1" applyBorder="1" applyAlignment="1">
      <alignment horizontal="right"/>
    </xf>
    <xf numFmtId="176" fontId="22" fillId="2" borderId="32" xfId="0" applyNumberFormat="1" applyFont="1" applyFill="1" applyBorder="1" applyAlignment="1">
      <alignment horizontal="right"/>
    </xf>
    <xf numFmtId="176" fontId="22" fillId="2" borderId="31" xfId="0" applyNumberFormat="1" applyFont="1" applyFill="1" applyBorder="1" applyAlignment="1">
      <alignment horizontal="right"/>
    </xf>
    <xf numFmtId="176" fontId="19" fillId="3" borderId="27" xfId="0" applyNumberFormat="1" applyFont="1" applyFill="1" applyBorder="1" applyAlignment="1">
      <alignment horizontal="right"/>
    </xf>
    <xf numFmtId="176" fontId="19" fillId="3" borderId="28" xfId="0" applyNumberFormat="1" applyFont="1" applyFill="1" applyBorder="1" applyAlignment="1">
      <alignment horizontal="right"/>
    </xf>
    <xf numFmtId="176" fontId="19" fillId="3" borderId="30" xfId="0" applyNumberFormat="1" applyFont="1" applyFill="1" applyBorder="1" applyAlignment="1">
      <alignment horizontal="right"/>
    </xf>
    <xf numFmtId="176" fontId="19" fillId="3" borderId="31" xfId="0" applyNumberFormat="1" applyFont="1" applyFill="1" applyBorder="1" applyAlignment="1">
      <alignment horizontal="right"/>
    </xf>
    <xf numFmtId="176" fontId="27" fillId="2" borderId="27" xfId="0" applyNumberFormat="1" applyFont="1" applyFill="1" applyBorder="1" applyAlignment="1">
      <alignment horizontal="right"/>
    </xf>
    <xf numFmtId="176" fontId="27" fillId="2" borderId="28" xfId="0" applyNumberFormat="1" applyFont="1" applyFill="1" applyBorder="1" applyAlignment="1">
      <alignment horizontal="right"/>
    </xf>
    <xf numFmtId="176" fontId="27" fillId="2" borderId="30" xfId="0" applyNumberFormat="1" applyFont="1" applyFill="1" applyBorder="1" applyAlignment="1">
      <alignment horizontal="right"/>
    </xf>
    <xf numFmtId="176" fontId="27" fillId="2" borderId="31" xfId="0" applyNumberFormat="1" applyFont="1" applyFill="1" applyBorder="1" applyAlignment="1">
      <alignment horizontal="right"/>
    </xf>
    <xf numFmtId="9" fontId="19" fillId="3" borderId="27" xfId="0" applyNumberFormat="1" applyFont="1" applyFill="1" applyBorder="1" applyAlignment="1">
      <alignment horizontal="right"/>
    </xf>
    <xf numFmtId="9" fontId="19" fillId="3" borderId="28" xfId="0" applyNumberFormat="1" applyFont="1" applyFill="1" applyBorder="1" applyAlignment="1">
      <alignment horizontal="right"/>
    </xf>
    <xf numFmtId="9" fontId="19" fillId="3" borderId="30" xfId="0" applyNumberFormat="1" applyFont="1" applyFill="1" applyBorder="1" applyAlignment="1">
      <alignment horizontal="right"/>
    </xf>
    <xf numFmtId="9" fontId="19" fillId="3" borderId="31" xfId="0" applyNumberFormat="1" applyFont="1" applyFill="1" applyBorder="1" applyAlignment="1">
      <alignment horizontal="right"/>
    </xf>
    <xf numFmtId="0" fontId="12" fillId="0" borderId="0" xfId="0" applyFont="1" applyAlignment="1">
      <alignment horizontal="center" vertical="top" wrapText="1"/>
    </xf>
    <xf numFmtId="178" fontId="22" fillId="2" borderId="1" xfId="0" applyNumberFormat="1" applyFont="1" applyFill="1" applyBorder="1" applyAlignment="1">
      <alignment horizontal="right"/>
    </xf>
    <xf numFmtId="0" fontId="19" fillId="3" borderId="27" xfId="0" applyFont="1" applyFill="1" applyBorder="1" applyAlignment="1">
      <alignment horizontal="left"/>
    </xf>
    <xf numFmtId="0" fontId="19" fillId="3" borderId="29" xfId="0" applyFont="1" applyFill="1" applyBorder="1" applyAlignment="1">
      <alignment horizontal="left"/>
    </xf>
    <xf numFmtId="0" fontId="19" fillId="3" borderId="28" xfId="0" applyFont="1" applyFill="1" applyBorder="1" applyAlignment="1">
      <alignment horizontal="left"/>
    </xf>
    <xf numFmtId="0" fontId="19" fillId="3" borderId="30" xfId="0" applyFont="1" applyFill="1" applyBorder="1" applyAlignment="1">
      <alignment horizontal="left"/>
    </xf>
    <xf numFmtId="0" fontId="19" fillId="3" borderId="32" xfId="0" applyFont="1" applyFill="1" applyBorder="1" applyAlignment="1">
      <alignment horizontal="left"/>
    </xf>
    <xf numFmtId="0" fontId="19" fillId="3" borderId="31" xfId="0" applyFont="1" applyFill="1" applyBorder="1" applyAlignment="1">
      <alignment horizontal="left"/>
    </xf>
    <xf numFmtId="49" fontId="19" fillId="3" borderId="27" xfId="0" applyNumberFormat="1" applyFont="1" applyFill="1" applyBorder="1" applyAlignment="1">
      <alignment horizontal="right"/>
    </xf>
    <xf numFmtId="49" fontId="19" fillId="3" borderId="30" xfId="0" applyNumberFormat="1" applyFont="1" applyFill="1" applyBorder="1" applyAlignment="1">
      <alignment horizontal="right"/>
    </xf>
    <xf numFmtId="176" fontId="19" fillId="3" borderId="29" xfId="0" applyNumberFormat="1" applyFont="1" applyFill="1" applyBorder="1" applyAlignment="1">
      <alignment horizontal="right" shrinkToFit="1"/>
    </xf>
    <xf numFmtId="176" fontId="19" fillId="3" borderId="29" xfId="0" applyNumberFormat="1" applyFont="1" applyFill="1" applyBorder="1" applyAlignment="1">
      <alignment horizontal="right"/>
    </xf>
    <xf numFmtId="176" fontId="19" fillId="3" borderId="32" xfId="0" applyNumberFormat="1" applyFont="1" applyFill="1" applyBorder="1" applyAlignment="1">
      <alignment horizontal="right"/>
    </xf>
    <xf numFmtId="0" fontId="19" fillId="3" borderId="27" xfId="0" applyFont="1" applyFill="1" applyBorder="1" applyAlignment="1">
      <alignment horizontal="center"/>
    </xf>
    <xf numFmtId="0" fontId="19" fillId="3" borderId="28" xfId="0" applyFont="1" applyFill="1" applyBorder="1" applyAlignment="1">
      <alignment horizontal="center"/>
    </xf>
    <xf numFmtId="0" fontId="19" fillId="3" borderId="30" xfId="0" applyFont="1" applyFill="1" applyBorder="1" applyAlignment="1">
      <alignment horizontal="center"/>
    </xf>
    <xf numFmtId="0" fontId="19" fillId="3" borderId="31" xfId="0" applyFont="1" applyFill="1" applyBorder="1" applyAlignment="1">
      <alignment horizontal="center"/>
    </xf>
    <xf numFmtId="0" fontId="12" fillId="0" borderId="1" xfId="0" applyFont="1" applyBorder="1" applyAlignment="1">
      <alignment horizontal="right" shrinkToFit="1"/>
    </xf>
    <xf numFmtId="178" fontId="19" fillId="3" borderId="27" xfId="0" applyNumberFormat="1" applyFont="1" applyFill="1" applyBorder="1" applyAlignment="1">
      <alignment horizontal="right"/>
    </xf>
    <xf numFmtId="178" fontId="19" fillId="3" borderId="28" xfId="0" applyNumberFormat="1" applyFont="1" applyFill="1" applyBorder="1" applyAlignment="1">
      <alignment horizontal="right"/>
    </xf>
    <xf numFmtId="178" fontId="19" fillId="3" borderId="30" xfId="0" applyNumberFormat="1" applyFont="1" applyFill="1" applyBorder="1" applyAlignment="1">
      <alignment horizontal="right"/>
    </xf>
    <xf numFmtId="178" fontId="19" fillId="3" borderId="31" xfId="0" applyNumberFormat="1" applyFont="1" applyFill="1" applyBorder="1" applyAlignment="1">
      <alignment horizontal="right"/>
    </xf>
    <xf numFmtId="0" fontId="19" fillId="3" borderId="27" xfId="0" applyFont="1" applyFill="1" applyBorder="1" applyAlignment="1">
      <alignment horizontal="center" vertical="center" shrinkToFit="1"/>
    </xf>
    <xf numFmtId="0" fontId="19" fillId="3" borderId="29" xfId="0" applyFont="1" applyFill="1" applyBorder="1" applyAlignment="1">
      <alignment horizontal="center" vertical="center" shrinkToFit="1"/>
    </xf>
    <xf numFmtId="0" fontId="19" fillId="3" borderId="2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19" fillId="3" borderId="32"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176" fontId="12" fillId="0" borderId="50" xfId="0" applyNumberFormat="1" applyFont="1" applyBorder="1" applyAlignment="1">
      <alignment horizontal="right"/>
    </xf>
    <xf numFmtId="178" fontId="22" fillId="2" borderId="27" xfId="0" applyNumberFormat="1" applyFont="1" applyFill="1" applyBorder="1" applyAlignment="1">
      <alignment horizontal="right"/>
    </xf>
    <xf numFmtId="178" fontId="22" fillId="2" borderId="28" xfId="0" applyNumberFormat="1" applyFont="1" applyFill="1" applyBorder="1" applyAlignment="1">
      <alignment horizontal="right"/>
    </xf>
    <xf numFmtId="178" fontId="22" fillId="2" borderId="30" xfId="0" applyNumberFormat="1" applyFont="1" applyFill="1" applyBorder="1" applyAlignment="1">
      <alignment horizontal="right"/>
    </xf>
    <xf numFmtId="178" fontId="22" fillId="2" borderId="31" xfId="0" applyNumberFormat="1" applyFont="1" applyFill="1" applyBorder="1" applyAlignment="1">
      <alignment horizontal="right"/>
    </xf>
    <xf numFmtId="176" fontId="19" fillId="3" borderId="0" xfId="0" applyNumberFormat="1" applyFont="1" applyFill="1" applyAlignment="1">
      <alignment horizontal="right" shrinkToFit="1"/>
    </xf>
    <xf numFmtId="176" fontId="22" fillId="2" borderId="27" xfId="0" applyNumberFormat="1" applyFont="1" applyFill="1" applyBorder="1" applyAlignment="1">
      <alignment horizontal="right"/>
    </xf>
    <xf numFmtId="176" fontId="22" fillId="2" borderId="30" xfId="0" applyNumberFormat="1" applyFont="1" applyFill="1" applyBorder="1" applyAlignment="1">
      <alignment horizontal="right"/>
    </xf>
    <xf numFmtId="0" fontId="20" fillId="0" borderId="35" xfId="0" applyFont="1" applyBorder="1" applyAlignment="1">
      <alignment vertical="top" wrapText="1"/>
    </xf>
    <xf numFmtId="0" fontId="6" fillId="0" borderId="0" xfId="0" applyFont="1" applyAlignment="1">
      <alignment horizontal="center" wrapText="1"/>
    </xf>
    <xf numFmtId="0" fontId="6" fillId="0" borderId="33" xfId="0" applyFont="1" applyBorder="1" applyAlignment="1">
      <alignment horizontal="center" wrapText="1"/>
    </xf>
    <xf numFmtId="0" fontId="6" fillId="0" borderId="32" xfId="0" applyFont="1" applyBorder="1" applyAlignment="1">
      <alignment horizontal="center" wrapText="1"/>
    </xf>
    <xf numFmtId="0" fontId="6" fillId="0" borderId="31" xfId="0" applyFont="1" applyBorder="1" applyAlignment="1">
      <alignment horizontal="center" wrapText="1"/>
    </xf>
    <xf numFmtId="0" fontId="20" fillId="0" borderId="35"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0" xfId="0" applyFont="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1"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2" fillId="0" borderId="20" xfId="0" applyFont="1" applyBorder="1" applyAlignment="1">
      <alignment horizontal="center" vertical="center" wrapText="1"/>
    </xf>
    <xf numFmtId="0" fontId="12" fillId="0" borderId="26" xfId="0" applyFont="1" applyBorder="1" applyAlignment="1">
      <alignment horizontal="center" vertical="center"/>
    </xf>
    <xf numFmtId="0" fontId="12" fillId="0" borderId="3" xfId="0" applyFont="1" applyBorder="1" applyAlignment="1">
      <alignment horizontal="center" vertical="center"/>
    </xf>
    <xf numFmtId="0" fontId="12" fillId="0" borderId="29" xfId="0" applyFont="1" applyBorder="1" applyAlignment="1">
      <alignment horizontal="center" vertical="center" wrapText="1"/>
    </xf>
    <xf numFmtId="0" fontId="12" fillId="0" borderId="28" xfId="0" applyFont="1" applyBorder="1" applyAlignment="1">
      <alignment horizontal="center" vertical="center" wrapText="1"/>
    </xf>
    <xf numFmtId="38" fontId="27" fillId="2" borderId="27" xfId="1" applyFont="1" applyFill="1" applyBorder="1" applyAlignment="1">
      <alignment horizontal="right" vertical="center"/>
    </xf>
    <xf numFmtId="38" fontId="27" fillId="2" borderId="29" xfId="1" applyFont="1" applyFill="1" applyBorder="1" applyAlignment="1">
      <alignment horizontal="right" vertical="center"/>
    </xf>
    <xf numFmtId="38" fontId="27" fillId="2" borderId="30" xfId="1" applyFont="1" applyFill="1" applyBorder="1" applyAlignment="1">
      <alignment horizontal="right" vertical="center"/>
    </xf>
    <xf numFmtId="38" fontId="27" fillId="2" borderId="32" xfId="1" applyFont="1" applyFill="1" applyBorder="1" applyAlignment="1">
      <alignment horizontal="right" vertical="center"/>
    </xf>
    <xf numFmtId="38" fontId="12" fillId="0" borderId="15" xfId="0" applyNumberFormat="1" applyFont="1" applyBorder="1" applyAlignment="1">
      <alignment horizontal="center" vertical="center"/>
    </xf>
    <xf numFmtId="38" fontId="12" fillId="0" borderId="24" xfId="0" applyNumberFormat="1" applyFont="1" applyBorder="1" applyAlignment="1">
      <alignment horizontal="center" vertical="center"/>
    </xf>
    <xf numFmtId="38" fontId="12" fillId="0" borderId="34" xfId="0" applyNumberFormat="1" applyFont="1" applyBorder="1" applyAlignment="1">
      <alignment horizontal="center" vertical="center"/>
    </xf>
    <xf numFmtId="176" fontId="27" fillId="2" borderId="15" xfId="0" applyNumberFormat="1" applyFont="1" applyFill="1" applyBorder="1" applyAlignment="1">
      <alignment horizontal="right" vertical="center"/>
    </xf>
    <xf numFmtId="176" fontId="27" fillId="2" borderId="24" xfId="0" applyNumberFormat="1" applyFont="1" applyFill="1" applyBorder="1" applyAlignment="1">
      <alignment horizontal="right" vertical="center"/>
    </xf>
    <xf numFmtId="178" fontId="12" fillId="0" borderId="15" xfId="0" applyNumberFormat="1" applyFont="1" applyBorder="1" applyAlignment="1">
      <alignment horizontal="center" vertical="center"/>
    </xf>
    <xf numFmtId="178" fontId="12" fillId="0" borderId="24" xfId="0" applyNumberFormat="1" applyFont="1" applyBorder="1" applyAlignment="1">
      <alignment horizontal="center" vertical="center"/>
    </xf>
    <xf numFmtId="178" fontId="12" fillId="0" borderId="34" xfId="0" applyNumberFormat="1" applyFont="1" applyBorder="1" applyAlignment="1">
      <alignment horizontal="center" vertical="center"/>
    </xf>
    <xf numFmtId="38" fontId="27" fillId="2" borderId="15" xfId="0" applyNumberFormat="1" applyFont="1" applyFill="1" applyBorder="1" applyAlignment="1">
      <alignment horizontal="right" vertical="center"/>
    </xf>
    <xf numFmtId="0" fontId="27" fillId="2" borderId="24" xfId="0" applyFont="1" applyFill="1" applyBorder="1" applyAlignment="1">
      <alignment horizontal="right" vertical="center"/>
    </xf>
    <xf numFmtId="0" fontId="27" fillId="2" borderId="27"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19" fillId="3" borderId="27" xfId="0" applyFont="1" applyFill="1" applyBorder="1" applyAlignment="1">
      <alignment horizontal="left" vertical="center"/>
    </xf>
    <xf numFmtId="0" fontId="19" fillId="3" borderId="29" xfId="0" applyFont="1" applyFill="1" applyBorder="1" applyAlignment="1">
      <alignment horizontal="left" vertical="center"/>
    </xf>
    <xf numFmtId="0" fontId="19" fillId="3" borderId="28" xfId="0" applyFont="1" applyFill="1" applyBorder="1" applyAlignment="1">
      <alignment horizontal="left" vertical="center"/>
    </xf>
    <xf numFmtId="0" fontId="19" fillId="3" borderId="30" xfId="0" applyFont="1" applyFill="1" applyBorder="1" applyAlignment="1">
      <alignment horizontal="left" vertical="center"/>
    </xf>
    <xf numFmtId="0" fontId="19" fillId="3" borderId="32" xfId="0" applyFont="1" applyFill="1" applyBorder="1" applyAlignment="1">
      <alignment horizontal="left" vertical="center"/>
    </xf>
    <xf numFmtId="0" fontId="19" fillId="3" borderId="31" xfId="0" applyFont="1" applyFill="1" applyBorder="1" applyAlignment="1">
      <alignment horizontal="left" vertical="center"/>
    </xf>
    <xf numFmtId="41" fontId="27" fillId="2" borderId="27" xfId="0" applyNumberFormat="1" applyFont="1" applyFill="1" applyBorder="1" applyAlignment="1">
      <alignment horizontal="center" vertical="center" wrapText="1"/>
    </xf>
    <xf numFmtId="0" fontId="23" fillId="0" borderId="15" xfId="0" applyFont="1" applyBorder="1" applyAlignment="1">
      <alignment horizontal="center" vertical="center"/>
    </xf>
    <xf numFmtId="0" fontId="23" fillId="0" borderId="34" xfId="0" applyFont="1" applyBorder="1" applyAlignment="1">
      <alignment horizontal="center" vertical="center"/>
    </xf>
  </cellXfs>
  <cellStyles count="4">
    <cellStyle name="ハイパーリンク" xfId="2" builtinId="8"/>
    <cellStyle name="桁区切り" xfId="1" builtinId="6"/>
    <cellStyle name="標準" xfId="0" builtinId="0"/>
    <cellStyle name="標準_Sheet1" xfId="3" xr:uid="{00000000-0005-0000-0000-000003000000}"/>
  </cellStyles>
  <dxfs count="0"/>
  <tableStyles count="0" defaultTableStyle="TableStyleMedium2" defaultPivotStyle="PivotStyleLight16"/>
  <colors>
    <mruColors>
      <color rgb="FF0000CC"/>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ande-mo.com/" TargetMode="External"/><Relationship Id="rId1" Type="http://schemas.openxmlformats.org/officeDocument/2006/relationships/hyperlink" Target="https://www.nande-m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ande-mo.com/" TargetMode="External"/><Relationship Id="rId1" Type="http://schemas.openxmlformats.org/officeDocument/2006/relationships/hyperlink" Target="https://nande-mo.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nande-mo.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nande-mo.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ande-mo.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workbookViewId="0">
      <selection activeCell="O22" sqref="O22"/>
    </sheetView>
  </sheetViews>
  <sheetFormatPr defaultRowHeight="18.75" x14ac:dyDescent="0.4"/>
  <sheetData>
    <row r="1" spans="1:7" x14ac:dyDescent="0.4">
      <c r="B1" s="56" t="s">
        <v>71</v>
      </c>
      <c r="G1" s="57" t="s">
        <v>72</v>
      </c>
    </row>
    <row r="2" spans="1:7" x14ac:dyDescent="0.4">
      <c r="A2" t="s">
        <v>78</v>
      </c>
    </row>
    <row r="4" spans="1:7" ht="30" x14ac:dyDescent="0.4">
      <c r="A4" s="210" t="s">
        <v>73</v>
      </c>
    </row>
    <row r="5" spans="1:7" x14ac:dyDescent="0.4">
      <c r="C5" s="62">
        <v>0</v>
      </c>
      <c r="D5" s="58" t="s">
        <v>74</v>
      </c>
      <c r="E5" s="59"/>
    </row>
    <row r="7" spans="1:7" x14ac:dyDescent="0.4">
      <c r="C7" s="63">
        <v>0</v>
      </c>
      <c r="D7" s="58" t="s">
        <v>75</v>
      </c>
      <c r="E7" s="60"/>
    </row>
    <row r="9" spans="1:7" x14ac:dyDescent="0.4">
      <c r="B9" s="209" t="s">
        <v>329</v>
      </c>
    </row>
    <row r="10" spans="1:7" x14ac:dyDescent="0.4">
      <c r="B10" t="s">
        <v>328</v>
      </c>
      <c r="D10" s="58"/>
      <c r="E10" s="59"/>
    </row>
    <row r="11" spans="1:7" x14ac:dyDescent="0.4">
      <c r="D11" s="58"/>
      <c r="E11" s="59"/>
    </row>
    <row r="12" spans="1:7" x14ac:dyDescent="0.4">
      <c r="B12" t="s">
        <v>330</v>
      </c>
      <c r="C12" s="59"/>
    </row>
    <row r="13" spans="1:7" x14ac:dyDescent="0.4">
      <c r="B13" t="s">
        <v>327</v>
      </c>
    </row>
    <row r="14" spans="1:7" x14ac:dyDescent="0.4">
      <c r="B14" t="s">
        <v>331</v>
      </c>
    </row>
    <row r="15" spans="1:7" x14ac:dyDescent="0.4">
      <c r="B15" t="s">
        <v>340</v>
      </c>
    </row>
    <row r="17" spans="1:3" x14ac:dyDescent="0.4">
      <c r="B17" t="s">
        <v>332</v>
      </c>
    </row>
    <row r="19" spans="1:3" x14ac:dyDescent="0.4">
      <c r="B19" t="s">
        <v>333</v>
      </c>
    </row>
    <row r="20" spans="1:3" x14ac:dyDescent="0.4">
      <c r="B20" t="s">
        <v>338</v>
      </c>
    </row>
    <row r="21" spans="1:3" x14ac:dyDescent="0.4">
      <c r="B21" t="s">
        <v>339</v>
      </c>
    </row>
    <row r="23" spans="1:3" x14ac:dyDescent="0.15">
      <c r="B23" t="s">
        <v>337</v>
      </c>
      <c r="C23" s="61"/>
    </row>
    <row r="24" spans="1:3" x14ac:dyDescent="0.15">
      <c r="B24" t="s">
        <v>336</v>
      </c>
      <c r="C24" s="61"/>
    </row>
    <row r="25" spans="1:3" x14ac:dyDescent="0.15">
      <c r="B25" t="s">
        <v>335</v>
      </c>
      <c r="C25" s="61"/>
    </row>
    <row r="26" spans="1:3" x14ac:dyDescent="0.15">
      <c r="C26" s="61"/>
    </row>
    <row r="27" spans="1:3" x14ac:dyDescent="0.4">
      <c r="B27" t="s">
        <v>334</v>
      </c>
    </row>
    <row r="29" spans="1:3" x14ac:dyDescent="0.4">
      <c r="A29" t="s">
        <v>76</v>
      </c>
    </row>
    <row r="32" spans="1:3" x14ac:dyDescent="0.4">
      <c r="B32" s="57" t="s">
        <v>72</v>
      </c>
    </row>
    <row r="33" spans="2:5" x14ac:dyDescent="0.4">
      <c r="B33" t="s">
        <v>77</v>
      </c>
    </row>
    <row r="36" spans="2:5" x14ac:dyDescent="0.4">
      <c r="B36" t="s">
        <v>342</v>
      </c>
      <c r="C36" t="s">
        <v>343</v>
      </c>
      <c r="D36" s="62">
        <v>7</v>
      </c>
      <c r="E36" t="s">
        <v>344</v>
      </c>
    </row>
    <row r="37" spans="2:5" x14ac:dyDescent="0.4">
      <c r="C37" t="s">
        <v>345</v>
      </c>
      <c r="D37" s="214">
        <v>2025</v>
      </c>
      <c r="E37" t="s">
        <v>346</v>
      </c>
    </row>
  </sheetData>
  <phoneticPr fontId="1"/>
  <hyperlinks>
    <hyperlink ref="G1" r:id="rId1" xr:uid="{00000000-0004-0000-0000-000000000000}"/>
    <hyperlink ref="B32" r:id="rId2" xr:uid="{00000000-0004-0000-0000-000001000000}"/>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4"/>
  <sheetViews>
    <sheetView zoomScaleNormal="100" workbookViewId="0">
      <pane ySplit="1125" activePane="bottomLeft"/>
      <selection activeCell="I1" sqref="I1:I1048576"/>
      <selection pane="bottomLeft" activeCell="D6" sqref="D6"/>
    </sheetView>
  </sheetViews>
  <sheetFormatPr defaultRowHeight="18.75" x14ac:dyDescent="0.4"/>
  <cols>
    <col min="1" max="1" width="5.625" customWidth="1"/>
    <col min="2" max="2" width="6.75" customWidth="1"/>
    <col min="3" max="3" width="6.75" hidden="1" customWidth="1"/>
    <col min="4" max="4" width="10.125" customWidth="1"/>
    <col min="5" max="5" width="15.5" customWidth="1"/>
    <col min="6" max="6" width="9.125" customWidth="1"/>
    <col min="7" max="7" width="9.5" customWidth="1"/>
    <col min="8" max="8" width="6.5" customWidth="1"/>
    <col min="9" max="9" width="5.375" customWidth="1"/>
    <col min="10" max="10" width="7.5" customWidth="1"/>
    <col min="11" max="11" width="5.375" customWidth="1"/>
    <col min="12" max="12" width="10.75" customWidth="1"/>
    <col min="13" max="13" width="7" customWidth="1"/>
    <col min="14" max="14" width="7.125" customWidth="1"/>
    <col min="15" max="15" width="5.375" customWidth="1"/>
    <col min="16" max="16" width="6.875" customWidth="1"/>
    <col min="17" max="17" width="8.375" customWidth="1"/>
    <col min="18" max="18" width="7.625" customWidth="1"/>
    <col min="19" max="19" width="6.75" customWidth="1"/>
    <col min="20" max="20" width="7.5" customWidth="1"/>
    <col min="21" max="21" width="6.875" customWidth="1"/>
  </cols>
  <sheetData>
    <row r="1" spans="1:25" x14ac:dyDescent="0.4">
      <c r="D1" s="38">
        <f>SUM(D3:D501)</f>
        <v>0</v>
      </c>
      <c r="G1" s="39">
        <f>SUMIF(G$3:G$501,"1",D$3:D$501)</f>
        <v>0</v>
      </c>
      <c r="H1" s="39">
        <f>SUMIF(H$3:H$501,"1",D$3:D$501)</f>
        <v>0</v>
      </c>
      <c r="I1" s="39">
        <f>SUMIF(I$3:I$501,"1",D$3:D$501)</f>
        <v>0</v>
      </c>
      <c r="J1" s="39">
        <f>SUMIF(J$3:J$501,"1",D$3:D$501)</f>
        <v>0</v>
      </c>
      <c r="K1" s="39">
        <f>SUMIF(K$3:K$501,"1",D$3:D$501)</f>
        <v>0</v>
      </c>
      <c r="L1" s="39">
        <f>SUMIF(L$3:L$501,"1",D$3:D$501)</f>
        <v>0</v>
      </c>
      <c r="M1" s="39">
        <f>SUMIF(M$3:M$501,"1",D$3:D$501)</f>
        <v>0</v>
      </c>
      <c r="N1" s="39">
        <f>SUMIF(N$3:N$501,"1",D$3:D$501)</f>
        <v>0</v>
      </c>
      <c r="O1" s="39">
        <f>SUMIF(O$3:O$501,"1",D$3:D$501)</f>
        <v>0</v>
      </c>
      <c r="P1" s="39">
        <f>SUMIF(P$3:P$501,"1",D$3:D$501)</f>
        <v>0</v>
      </c>
      <c r="Q1" s="39">
        <f>SUMIF(Q$3:Q$501,"1",D$3:D$501)</f>
        <v>0</v>
      </c>
      <c r="R1" s="39">
        <f>SUMIF(R$3:R$501,"1",D$3:D$501)</f>
        <v>0</v>
      </c>
      <c r="S1" s="39">
        <f>SUMIF(S$3:S$501,"1",D$3:D$501)</f>
        <v>0</v>
      </c>
      <c r="T1" s="39">
        <f>SUMIF(T$3:T$501,"1",D$3:D$501)</f>
        <v>0</v>
      </c>
      <c r="U1" s="39">
        <f>SUMIF(U$3:U$501,"1",D$3:D$501)</f>
        <v>0</v>
      </c>
      <c r="V1" s="39">
        <f>SUMIF(V$3:V$501,"1",D$3:D$501)</f>
        <v>0</v>
      </c>
      <c r="W1" s="39">
        <f>SUMIF(W$3:W$501,"1",D$3:D$501)</f>
        <v>0</v>
      </c>
      <c r="X1" s="39">
        <f>SUMIF(X$3:X$501,"1",D$3:D$501)</f>
        <v>0</v>
      </c>
      <c r="Y1" t="s">
        <v>23</v>
      </c>
    </row>
    <row r="2" spans="1:25" x14ac:dyDescent="0.4">
      <c r="A2" s="1"/>
      <c r="B2" s="1" t="s">
        <v>13</v>
      </c>
      <c r="C2" s="1"/>
      <c r="D2" s="1" t="s">
        <v>14</v>
      </c>
      <c r="E2" s="1" t="s">
        <v>15</v>
      </c>
      <c r="F2" s="1" t="s">
        <v>17</v>
      </c>
      <c r="G2" s="1" t="s">
        <v>0</v>
      </c>
      <c r="H2" s="1" t="s">
        <v>1</v>
      </c>
      <c r="I2" s="1" t="s">
        <v>2</v>
      </c>
      <c r="J2" s="1" t="s">
        <v>3</v>
      </c>
      <c r="K2" s="1" t="s">
        <v>4</v>
      </c>
      <c r="L2" s="1" t="s">
        <v>5</v>
      </c>
      <c r="M2" s="1" t="s">
        <v>6</v>
      </c>
      <c r="N2" s="1" t="s">
        <v>7</v>
      </c>
      <c r="O2" s="1" t="s">
        <v>8</v>
      </c>
      <c r="P2" s="1" t="s">
        <v>9</v>
      </c>
      <c r="Q2" s="1" t="s">
        <v>10</v>
      </c>
      <c r="R2" s="1" t="s">
        <v>11</v>
      </c>
      <c r="S2" s="1" t="s">
        <v>12</v>
      </c>
      <c r="T2" s="1" t="s">
        <v>16</v>
      </c>
      <c r="U2" s="1" t="s">
        <v>18</v>
      </c>
      <c r="V2" s="1" t="s">
        <v>19</v>
      </c>
      <c r="W2" s="1" t="s">
        <v>20</v>
      </c>
      <c r="X2" s="1" t="s">
        <v>21</v>
      </c>
    </row>
    <row r="3" spans="1:25" x14ac:dyDescent="0.4">
      <c r="A3" s="1">
        <v>1</v>
      </c>
      <c r="B3" s="40"/>
      <c r="C3" s="41"/>
      <c r="D3" s="42"/>
      <c r="E3" s="41"/>
      <c r="F3" s="41"/>
      <c r="G3" s="41"/>
      <c r="H3" s="41"/>
      <c r="I3" s="41"/>
      <c r="J3" s="41"/>
      <c r="K3" s="41"/>
      <c r="L3" s="41"/>
      <c r="M3" s="41"/>
      <c r="N3" s="41"/>
      <c r="O3" s="41"/>
      <c r="P3" s="41"/>
      <c r="Q3" s="41"/>
      <c r="R3" s="41"/>
      <c r="S3" s="41"/>
      <c r="T3" s="41"/>
      <c r="U3" s="41"/>
      <c r="V3" s="41"/>
      <c r="W3" s="41"/>
      <c r="X3" s="41"/>
      <c r="Y3">
        <f t="shared" ref="Y3:Y66" si="0">SUM(G3:X3)</f>
        <v>0</v>
      </c>
    </row>
    <row r="4" spans="1:25" x14ac:dyDescent="0.4">
      <c r="A4" s="1">
        <v>2</v>
      </c>
      <c r="B4" s="40"/>
      <c r="C4" s="41"/>
      <c r="D4" s="42"/>
      <c r="E4" s="41"/>
      <c r="F4" s="41"/>
      <c r="G4" s="41"/>
      <c r="H4" s="41"/>
      <c r="I4" s="41"/>
      <c r="J4" s="41"/>
      <c r="K4" s="41"/>
      <c r="L4" s="41"/>
      <c r="M4" s="41"/>
      <c r="N4" s="41"/>
      <c r="O4" s="41"/>
      <c r="P4" s="41"/>
      <c r="Q4" s="41"/>
      <c r="R4" s="41"/>
      <c r="S4" s="41"/>
      <c r="T4" s="41"/>
      <c r="U4" s="41"/>
      <c r="V4" s="41"/>
      <c r="W4" s="41"/>
      <c r="X4" s="41"/>
      <c r="Y4">
        <f t="shared" si="0"/>
        <v>0</v>
      </c>
    </row>
    <row r="5" spans="1:25" x14ac:dyDescent="0.4">
      <c r="A5" s="1">
        <v>3</v>
      </c>
      <c r="B5" s="40"/>
      <c r="C5" s="41"/>
      <c r="D5" s="42"/>
      <c r="E5" s="41"/>
      <c r="F5" s="41"/>
      <c r="G5" s="41"/>
      <c r="H5" s="41"/>
      <c r="I5" s="41"/>
      <c r="J5" s="41"/>
      <c r="K5" s="41"/>
      <c r="L5" s="41"/>
      <c r="M5" s="41"/>
      <c r="N5" s="41"/>
      <c r="O5" s="41"/>
      <c r="P5" s="41"/>
      <c r="Q5" s="41"/>
      <c r="R5" s="41"/>
      <c r="S5" s="41"/>
      <c r="T5" s="41"/>
      <c r="U5" s="41"/>
      <c r="V5" s="41"/>
      <c r="W5" s="41"/>
      <c r="X5" s="41"/>
      <c r="Y5">
        <f t="shared" si="0"/>
        <v>0</v>
      </c>
    </row>
    <row r="6" spans="1:25" x14ac:dyDescent="0.4">
      <c r="A6" s="1">
        <v>4</v>
      </c>
      <c r="B6" s="40"/>
      <c r="C6" s="41"/>
      <c r="D6" s="42"/>
      <c r="E6" s="41"/>
      <c r="F6" s="41"/>
      <c r="G6" s="41"/>
      <c r="H6" s="41"/>
      <c r="I6" s="41"/>
      <c r="J6" s="41"/>
      <c r="K6" s="41"/>
      <c r="L6" s="41"/>
      <c r="M6" s="41"/>
      <c r="N6" s="41"/>
      <c r="O6" s="41"/>
      <c r="P6" s="41"/>
      <c r="Q6" s="41"/>
      <c r="R6" s="41"/>
      <c r="S6" s="41"/>
      <c r="T6" s="41"/>
      <c r="U6" s="41"/>
      <c r="V6" s="41"/>
      <c r="W6" s="41"/>
      <c r="X6" s="41"/>
      <c r="Y6">
        <f t="shared" si="0"/>
        <v>0</v>
      </c>
    </row>
    <row r="7" spans="1:25" x14ac:dyDescent="0.4">
      <c r="A7" s="1">
        <v>5</v>
      </c>
      <c r="B7" s="40"/>
      <c r="C7" s="41"/>
      <c r="D7" s="42"/>
      <c r="E7" s="41"/>
      <c r="F7" s="41"/>
      <c r="G7" s="41"/>
      <c r="H7" s="41"/>
      <c r="I7" s="41"/>
      <c r="J7" s="41"/>
      <c r="K7" s="41"/>
      <c r="L7" s="41"/>
      <c r="M7" s="41"/>
      <c r="N7" s="41"/>
      <c r="O7" s="41"/>
      <c r="P7" s="41"/>
      <c r="Q7" s="41"/>
      <c r="R7" s="41"/>
      <c r="S7" s="41"/>
      <c r="T7" s="41"/>
      <c r="U7" s="41"/>
      <c r="V7" s="41"/>
      <c r="W7" s="41"/>
      <c r="X7" s="41"/>
      <c r="Y7">
        <f t="shared" si="0"/>
        <v>0</v>
      </c>
    </row>
    <row r="8" spans="1:25" x14ac:dyDescent="0.4">
      <c r="A8" s="1">
        <v>6</v>
      </c>
      <c r="B8" s="40"/>
      <c r="C8" s="41"/>
      <c r="D8" s="42"/>
      <c r="E8" s="41"/>
      <c r="F8" s="41"/>
      <c r="G8" s="41"/>
      <c r="H8" s="41"/>
      <c r="I8" s="41"/>
      <c r="J8" s="41"/>
      <c r="K8" s="41"/>
      <c r="L8" s="41"/>
      <c r="M8" s="41"/>
      <c r="N8" s="41"/>
      <c r="O8" s="41"/>
      <c r="P8" s="41"/>
      <c r="Q8" s="41"/>
      <c r="R8" s="41"/>
      <c r="S8" s="41"/>
      <c r="T8" s="41"/>
      <c r="U8" s="41"/>
      <c r="V8" s="41"/>
      <c r="W8" s="41"/>
      <c r="X8" s="41"/>
      <c r="Y8">
        <f t="shared" si="0"/>
        <v>0</v>
      </c>
    </row>
    <row r="9" spans="1:25" x14ac:dyDescent="0.4">
      <c r="A9" s="1">
        <v>7</v>
      </c>
      <c r="B9" s="40"/>
      <c r="C9" s="41"/>
      <c r="D9" s="42"/>
      <c r="E9" s="41"/>
      <c r="F9" s="41"/>
      <c r="G9" s="41"/>
      <c r="H9" s="41"/>
      <c r="I9" s="41"/>
      <c r="J9" s="41"/>
      <c r="K9" s="41"/>
      <c r="L9" s="41"/>
      <c r="M9" s="41"/>
      <c r="N9" s="41"/>
      <c r="O9" s="41"/>
      <c r="P9" s="41"/>
      <c r="Q9" s="41"/>
      <c r="R9" s="41"/>
      <c r="S9" s="41"/>
      <c r="T9" s="41"/>
      <c r="U9" s="41"/>
      <c r="V9" s="41"/>
      <c r="W9" s="41"/>
      <c r="X9" s="41"/>
      <c r="Y9">
        <f t="shared" si="0"/>
        <v>0</v>
      </c>
    </row>
    <row r="10" spans="1:25" x14ac:dyDescent="0.4">
      <c r="A10" s="1">
        <v>8</v>
      </c>
      <c r="B10" s="40"/>
      <c r="C10" s="41"/>
      <c r="D10" s="42"/>
      <c r="E10" s="41"/>
      <c r="F10" s="41"/>
      <c r="G10" s="41"/>
      <c r="H10" s="41"/>
      <c r="I10" s="41"/>
      <c r="J10" s="41"/>
      <c r="K10" s="41"/>
      <c r="L10" s="41"/>
      <c r="M10" s="41"/>
      <c r="N10" s="41"/>
      <c r="O10" s="41"/>
      <c r="P10" s="41"/>
      <c r="Q10" s="41"/>
      <c r="R10" s="41"/>
      <c r="S10" s="41"/>
      <c r="T10" s="41"/>
      <c r="U10" s="41"/>
      <c r="V10" s="41"/>
      <c r="W10" s="41"/>
      <c r="X10" s="41"/>
      <c r="Y10">
        <f t="shared" si="0"/>
        <v>0</v>
      </c>
    </row>
    <row r="11" spans="1:25" x14ac:dyDescent="0.4">
      <c r="A11" s="1">
        <v>9</v>
      </c>
      <c r="B11" s="40"/>
      <c r="C11" s="40"/>
      <c r="D11" s="42"/>
      <c r="E11" s="41"/>
      <c r="F11" s="41"/>
      <c r="G11" s="41"/>
      <c r="H11" s="41"/>
      <c r="I11" s="41"/>
      <c r="J11" s="41"/>
      <c r="K11" s="41"/>
      <c r="L11" s="41"/>
      <c r="M11" s="41"/>
      <c r="N11" s="41"/>
      <c r="O11" s="41"/>
      <c r="P11" s="41"/>
      <c r="Q11" s="41"/>
      <c r="R11" s="41"/>
      <c r="S11" s="41"/>
      <c r="T11" s="41"/>
      <c r="U11" s="41"/>
      <c r="V11" s="41"/>
      <c r="W11" s="41"/>
      <c r="X11" s="41"/>
      <c r="Y11">
        <f t="shared" si="0"/>
        <v>0</v>
      </c>
    </row>
    <row r="12" spans="1:25" x14ac:dyDescent="0.4">
      <c r="A12" s="1">
        <v>10</v>
      </c>
      <c r="B12" s="40"/>
      <c r="C12" s="40"/>
      <c r="D12" s="42"/>
      <c r="E12" s="41"/>
      <c r="F12" s="41"/>
      <c r="G12" s="41"/>
      <c r="H12" s="41"/>
      <c r="I12" s="41"/>
      <c r="J12" s="41"/>
      <c r="K12" s="41"/>
      <c r="L12" s="41"/>
      <c r="M12" s="41"/>
      <c r="N12" s="41"/>
      <c r="O12" s="41"/>
      <c r="P12" s="41"/>
      <c r="Q12" s="41"/>
      <c r="R12" s="41"/>
      <c r="S12" s="41"/>
      <c r="T12" s="41"/>
      <c r="U12" s="41"/>
      <c r="V12" s="41"/>
      <c r="W12" s="41"/>
      <c r="X12" s="41"/>
      <c r="Y12">
        <f t="shared" si="0"/>
        <v>0</v>
      </c>
    </row>
    <row r="13" spans="1:25" x14ac:dyDescent="0.4">
      <c r="A13" s="1">
        <v>11</v>
      </c>
      <c r="B13" s="40"/>
      <c r="C13" s="40"/>
      <c r="D13" s="42"/>
      <c r="E13" s="41"/>
      <c r="F13" s="41"/>
      <c r="G13" s="41"/>
      <c r="H13" s="41"/>
      <c r="I13" s="41"/>
      <c r="J13" s="41"/>
      <c r="K13" s="41"/>
      <c r="L13" s="41"/>
      <c r="M13" s="41"/>
      <c r="N13" s="41"/>
      <c r="O13" s="41"/>
      <c r="P13" s="41"/>
      <c r="Q13" s="41"/>
      <c r="R13" s="41"/>
      <c r="S13" s="41"/>
      <c r="T13" s="41"/>
      <c r="U13" s="41"/>
      <c r="V13" s="41"/>
      <c r="W13" s="41"/>
      <c r="X13" s="41"/>
      <c r="Y13">
        <f t="shared" si="0"/>
        <v>0</v>
      </c>
    </row>
    <row r="14" spans="1:25" x14ac:dyDescent="0.4">
      <c r="A14" s="1">
        <v>12</v>
      </c>
      <c r="B14" s="40"/>
      <c r="C14" s="40"/>
      <c r="D14" s="42"/>
      <c r="E14" s="41"/>
      <c r="F14" s="41"/>
      <c r="G14" s="41"/>
      <c r="H14" s="41"/>
      <c r="I14" s="41"/>
      <c r="J14" s="41"/>
      <c r="K14" s="41"/>
      <c r="L14" s="41"/>
      <c r="M14" s="41"/>
      <c r="N14" s="41"/>
      <c r="O14" s="41"/>
      <c r="P14" s="41"/>
      <c r="Q14" s="41"/>
      <c r="R14" s="41"/>
      <c r="S14" s="41"/>
      <c r="T14" s="41"/>
      <c r="U14" s="41"/>
      <c r="V14" s="41"/>
      <c r="W14" s="41"/>
      <c r="X14" s="41"/>
      <c r="Y14">
        <f t="shared" si="0"/>
        <v>0</v>
      </c>
    </row>
    <row r="15" spans="1:25" x14ac:dyDescent="0.4">
      <c r="A15" s="1">
        <v>13</v>
      </c>
      <c r="B15" s="40"/>
      <c r="C15" s="40"/>
      <c r="D15" s="42"/>
      <c r="E15" s="41"/>
      <c r="F15" s="41"/>
      <c r="G15" s="41"/>
      <c r="H15" s="41"/>
      <c r="I15" s="41"/>
      <c r="J15" s="41"/>
      <c r="K15" s="41"/>
      <c r="L15" s="41"/>
      <c r="M15" s="41"/>
      <c r="N15" s="41"/>
      <c r="O15" s="41"/>
      <c r="P15" s="41"/>
      <c r="Q15" s="41"/>
      <c r="R15" s="41"/>
      <c r="S15" s="41"/>
      <c r="T15" s="41"/>
      <c r="U15" s="41"/>
      <c r="V15" s="41"/>
      <c r="W15" s="41"/>
      <c r="X15" s="41"/>
      <c r="Y15">
        <f t="shared" si="0"/>
        <v>0</v>
      </c>
    </row>
    <row r="16" spans="1:25" x14ac:dyDescent="0.4">
      <c r="A16" s="1">
        <v>14</v>
      </c>
      <c r="B16" s="40"/>
      <c r="C16" s="40"/>
      <c r="D16" s="42"/>
      <c r="E16" s="41"/>
      <c r="F16" s="41"/>
      <c r="G16" s="41"/>
      <c r="H16" s="41"/>
      <c r="I16" s="41"/>
      <c r="J16" s="41"/>
      <c r="K16" s="41"/>
      <c r="L16" s="41"/>
      <c r="M16" s="41"/>
      <c r="N16" s="41"/>
      <c r="O16" s="41"/>
      <c r="P16" s="41"/>
      <c r="Q16" s="41"/>
      <c r="R16" s="41"/>
      <c r="S16" s="41"/>
      <c r="T16" s="41"/>
      <c r="U16" s="41"/>
      <c r="V16" s="41"/>
      <c r="W16" s="41"/>
      <c r="X16" s="41"/>
      <c r="Y16">
        <f t="shared" si="0"/>
        <v>0</v>
      </c>
    </row>
    <row r="17" spans="1:25" x14ac:dyDescent="0.4">
      <c r="A17" s="1">
        <v>15</v>
      </c>
      <c r="B17" s="40"/>
      <c r="C17" s="40"/>
      <c r="D17" s="42"/>
      <c r="E17" s="41"/>
      <c r="F17" s="41"/>
      <c r="G17" s="41"/>
      <c r="H17" s="41"/>
      <c r="I17" s="41"/>
      <c r="J17" s="41"/>
      <c r="K17" s="41"/>
      <c r="L17" s="41"/>
      <c r="M17" s="41"/>
      <c r="N17" s="41"/>
      <c r="O17" s="41"/>
      <c r="P17" s="41"/>
      <c r="Q17" s="41"/>
      <c r="R17" s="41"/>
      <c r="S17" s="41"/>
      <c r="T17" s="41"/>
      <c r="U17" s="41"/>
      <c r="V17" s="41"/>
      <c r="W17" s="41"/>
      <c r="X17" s="41"/>
      <c r="Y17">
        <f t="shared" si="0"/>
        <v>0</v>
      </c>
    </row>
    <row r="18" spans="1:25" x14ac:dyDescent="0.4">
      <c r="A18" s="1">
        <v>16</v>
      </c>
      <c r="B18" s="40"/>
      <c r="C18" s="40"/>
      <c r="D18" s="42"/>
      <c r="E18" s="41"/>
      <c r="F18" s="41"/>
      <c r="G18" s="41"/>
      <c r="H18" s="41"/>
      <c r="I18" s="41"/>
      <c r="J18" s="41"/>
      <c r="K18" s="41"/>
      <c r="L18" s="41"/>
      <c r="M18" s="41"/>
      <c r="N18" s="41"/>
      <c r="O18" s="41"/>
      <c r="P18" s="41"/>
      <c r="Q18" s="41"/>
      <c r="R18" s="41"/>
      <c r="S18" s="41"/>
      <c r="T18" s="41"/>
      <c r="U18" s="41"/>
      <c r="V18" s="41"/>
      <c r="W18" s="41"/>
      <c r="X18" s="41"/>
      <c r="Y18">
        <f t="shared" si="0"/>
        <v>0</v>
      </c>
    </row>
    <row r="19" spans="1:25" x14ac:dyDescent="0.4">
      <c r="A19" s="1">
        <v>17</v>
      </c>
      <c r="B19" s="40"/>
      <c r="C19" s="40"/>
      <c r="D19" s="42"/>
      <c r="E19" s="41"/>
      <c r="F19" s="41"/>
      <c r="G19" s="41"/>
      <c r="H19" s="41"/>
      <c r="I19" s="41"/>
      <c r="J19" s="41"/>
      <c r="K19" s="41"/>
      <c r="L19" s="41"/>
      <c r="M19" s="41"/>
      <c r="N19" s="41"/>
      <c r="O19" s="41"/>
      <c r="P19" s="41"/>
      <c r="Q19" s="41"/>
      <c r="R19" s="41"/>
      <c r="S19" s="41"/>
      <c r="T19" s="41"/>
      <c r="U19" s="41"/>
      <c r="V19" s="41"/>
      <c r="W19" s="41"/>
      <c r="X19" s="41"/>
      <c r="Y19">
        <f t="shared" si="0"/>
        <v>0</v>
      </c>
    </row>
    <row r="20" spans="1:25" x14ac:dyDescent="0.4">
      <c r="A20" s="1">
        <v>18</v>
      </c>
      <c r="B20" s="40"/>
      <c r="C20" s="40"/>
      <c r="D20" s="42"/>
      <c r="E20" s="41"/>
      <c r="F20" s="41"/>
      <c r="G20" s="41"/>
      <c r="H20" s="41"/>
      <c r="I20" s="41"/>
      <c r="J20" s="41"/>
      <c r="K20" s="41"/>
      <c r="L20" s="41"/>
      <c r="M20" s="41"/>
      <c r="N20" s="41"/>
      <c r="O20" s="41"/>
      <c r="P20" s="41"/>
      <c r="Q20" s="41"/>
      <c r="R20" s="41"/>
      <c r="S20" s="41"/>
      <c r="T20" s="41"/>
      <c r="U20" s="41"/>
      <c r="V20" s="41"/>
      <c r="W20" s="41"/>
      <c r="X20" s="41"/>
      <c r="Y20">
        <f t="shared" si="0"/>
        <v>0</v>
      </c>
    </row>
    <row r="21" spans="1:25" x14ac:dyDescent="0.4">
      <c r="A21" s="1">
        <v>19</v>
      </c>
      <c r="B21" s="40"/>
      <c r="C21" s="40"/>
      <c r="D21" s="42"/>
      <c r="E21" s="41"/>
      <c r="F21" s="41"/>
      <c r="G21" s="41"/>
      <c r="H21" s="41"/>
      <c r="I21" s="41"/>
      <c r="J21" s="41"/>
      <c r="K21" s="41"/>
      <c r="L21" s="41"/>
      <c r="M21" s="41"/>
      <c r="N21" s="41"/>
      <c r="O21" s="41"/>
      <c r="P21" s="41"/>
      <c r="Q21" s="41"/>
      <c r="R21" s="41"/>
      <c r="S21" s="41"/>
      <c r="T21" s="41"/>
      <c r="U21" s="41"/>
      <c r="V21" s="41"/>
      <c r="W21" s="41"/>
      <c r="X21" s="41"/>
      <c r="Y21">
        <f t="shared" si="0"/>
        <v>0</v>
      </c>
    </row>
    <row r="22" spans="1:25" x14ac:dyDescent="0.4">
      <c r="A22" s="1">
        <v>20</v>
      </c>
      <c r="B22" s="40"/>
      <c r="C22" s="40"/>
      <c r="D22" s="42"/>
      <c r="E22" s="41"/>
      <c r="F22" s="41"/>
      <c r="G22" s="41"/>
      <c r="H22" s="41"/>
      <c r="I22" s="41"/>
      <c r="J22" s="41"/>
      <c r="K22" s="41"/>
      <c r="L22" s="41"/>
      <c r="M22" s="41"/>
      <c r="N22" s="41"/>
      <c r="O22" s="41"/>
      <c r="P22" s="41"/>
      <c r="Q22" s="41"/>
      <c r="R22" s="41"/>
      <c r="S22" s="41"/>
      <c r="T22" s="41"/>
      <c r="U22" s="41"/>
      <c r="V22" s="41"/>
      <c r="W22" s="41"/>
      <c r="X22" s="41"/>
      <c r="Y22">
        <f t="shared" si="0"/>
        <v>0</v>
      </c>
    </row>
    <row r="23" spans="1:25" x14ac:dyDescent="0.4">
      <c r="A23" s="1">
        <v>21</v>
      </c>
      <c r="B23" s="40"/>
      <c r="C23" s="40"/>
      <c r="D23" s="42"/>
      <c r="E23" s="41"/>
      <c r="F23" s="41"/>
      <c r="G23" s="41"/>
      <c r="H23" s="41"/>
      <c r="I23" s="41"/>
      <c r="J23" s="41"/>
      <c r="K23" s="41"/>
      <c r="L23" s="41"/>
      <c r="M23" s="41"/>
      <c r="N23" s="41"/>
      <c r="O23" s="41"/>
      <c r="P23" s="41"/>
      <c r="Q23" s="41"/>
      <c r="R23" s="41"/>
      <c r="S23" s="41"/>
      <c r="T23" s="41"/>
      <c r="U23" s="41"/>
      <c r="V23" s="41"/>
      <c r="W23" s="41"/>
      <c r="X23" s="41"/>
      <c r="Y23">
        <f t="shared" si="0"/>
        <v>0</v>
      </c>
    </row>
    <row r="24" spans="1:25" x14ac:dyDescent="0.4">
      <c r="A24" s="1">
        <v>22</v>
      </c>
      <c r="B24" s="40"/>
      <c r="C24" s="40"/>
      <c r="D24" s="42"/>
      <c r="E24" s="41"/>
      <c r="F24" s="41"/>
      <c r="G24" s="41"/>
      <c r="H24" s="41"/>
      <c r="I24" s="41"/>
      <c r="J24" s="41"/>
      <c r="K24" s="41"/>
      <c r="L24" s="41"/>
      <c r="M24" s="41"/>
      <c r="N24" s="41"/>
      <c r="O24" s="41"/>
      <c r="P24" s="41"/>
      <c r="Q24" s="41"/>
      <c r="R24" s="41"/>
      <c r="S24" s="41"/>
      <c r="T24" s="41"/>
      <c r="U24" s="41"/>
      <c r="V24" s="41"/>
      <c r="W24" s="41"/>
      <c r="X24" s="41"/>
      <c r="Y24">
        <f t="shared" si="0"/>
        <v>0</v>
      </c>
    </row>
    <row r="25" spans="1:25" x14ac:dyDescent="0.4">
      <c r="A25" s="1">
        <v>23</v>
      </c>
      <c r="B25" s="40"/>
      <c r="C25" s="40"/>
      <c r="D25" s="42"/>
      <c r="E25" s="41"/>
      <c r="F25" s="41"/>
      <c r="G25" s="41"/>
      <c r="H25" s="41"/>
      <c r="I25" s="41"/>
      <c r="J25" s="41"/>
      <c r="K25" s="41"/>
      <c r="L25" s="41"/>
      <c r="M25" s="41"/>
      <c r="N25" s="41"/>
      <c r="O25" s="41"/>
      <c r="P25" s="41"/>
      <c r="Q25" s="41"/>
      <c r="R25" s="41"/>
      <c r="S25" s="41"/>
      <c r="T25" s="41"/>
      <c r="U25" s="41"/>
      <c r="V25" s="41"/>
      <c r="W25" s="41"/>
      <c r="X25" s="41"/>
      <c r="Y25">
        <f t="shared" si="0"/>
        <v>0</v>
      </c>
    </row>
    <row r="26" spans="1:25" x14ac:dyDescent="0.4">
      <c r="A26" s="1">
        <v>24</v>
      </c>
      <c r="B26" s="40"/>
      <c r="C26" s="40"/>
      <c r="D26" s="42"/>
      <c r="E26" s="41"/>
      <c r="F26" s="41"/>
      <c r="G26" s="41"/>
      <c r="H26" s="41"/>
      <c r="I26" s="41"/>
      <c r="J26" s="41"/>
      <c r="K26" s="41"/>
      <c r="L26" s="41"/>
      <c r="M26" s="41"/>
      <c r="N26" s="41"/>
      <c r="O26" s="41"/>
      <c r="P26" s="41"/>
      <c r="Q26" s="41"/>
      <c r="R26" s="41"/>
      <c r="S26" s="41"/>
      <c r="T26" s="41"/>
      <c r="U26" s="41"/>
      <c r="V26" s="41"/>
      <c r="W26" s="41"/>
      <c r="X26" s="41"/>
      <c r="Y26">
        <f t="shared" si="0"/>
        <v>0</v>
      </c>
    </row>
    <row r="27" spans="1:25" x14ac:dyDescent="0.4">
      <c r="A27" s="1">
        <v>25</v>
      </c>
      <c r="B27" s="40"/>
      <c r="C27" s="40"/>
      <c r="D27" s="42"/>
      <c r="E27" s="41"/>
      <c r="F27" s="41"/>
      <c r="G27" s="41"/>
      <c r="H27" s="41"/>
      <c r="I27" s="41"/>
      <c r="J27" s="41"/>
      <c r="K27" s="41"/>
      <c r="L27" s="41"/>
      <c r="M27" s="41"/>
      <c r="N27" s="41"/>
      <c r="O27" s="41"/>
      <c r="P27" s="41"/>
      <c r="Q27" s="41"/>
      <c r="R27" s="41"/>
      <c r="S27" s="41"/>
      <c r="T27" s="41"/>
      <c r="U27" s="41"/>
      <c r="V27" s="41"/>
      <c r="W27" s="41"/>
      <c r="X27" s="41"/>
      <c r="Y27">
        <f t="shared" si="0"/>
        <v>0</v>
      </c>
    </row>
    <row r="28" spans="1:25" x14ac:dyDescent="0.4">
      <c r="A28" s="1">
        <v>26</v>
      </c>
      <c r="B28" s="40"/>
      <c r="C28" s="40"/>
      <c r="D28" s="42"/>
      <c r="E28" s="41"/>
      <c r="F28" s="41"/>
      <c r="G28" s="41"/>
      <c r="H28" s="41"/>
      <c r="I28" s="41"/>
      <c r="J28" s="41"/>
      <c r="K28" s="41"/>
      <c r="L28" s="41"/>
      <c r="M28" s="41"/>
      <c r="N28" s="41"/>
      <c r="O28" s="41"/>
      <c r="P28" s="41"/>
      <c r="Q28" s="41"/>
      <c r="R28" s="41"/>
      <c r="S28" s="41"/>
      <c r="T28" s="41"/>
      <c r="U28" s="41"/>
      <c r="V28" s="41"/>
      <c r="W28" s="41"/>
      <c r="X28" s="41"/>
      <c r="Y28">
        <f t="shared" si="0"/>
        <v>0</v>
      </c>
    </row>
    <row r="29" spans="1:25" x14ac:dyDescent="0.4">
      <c r="A29" s="1">
        <v>27</v>
      </c>
      <c r="B29" s="40"/>
      <c r="C29" s="40"/>
      <c r="D29" s="42"/>
      <c r="E29" s="41"/>
      <c r="F29" s="41"/>
      <c r="G29" s="41"/>
      <c r="H29" s="41"/>
      <c r="I29" s="41"/>
      <c r="J29" s="41"/>
      <c r="K29" s="41"/>
      <c r="L29" s="41"/>
      <c r="M29" s="41"/>
      <c r="N29" s="41"/>
      <c r="O29" s="41"/>
      <c r="P29" s="41"/>
      <c r="Q29" s="41"/>
      <c r="R29" s="41"/>
      <c r="S29" s="41"/>
      <c r="T29" s="41"/>
      <c r="U29" s="41"/>
      <c r="V29" s="41"/>
      <c r="W29" s="41"/>
      <c r="X29" s="41"/>
      <c r="Y29">
        <f t="shared" si="0"/>
        <v>0</v>
      </c>
    </row>
    <row r="30" spans="1:25" x14ac:dyDescent="0.4">
      <c r="A30" s="1">
        <v>28</v>
      </c>
      <c r="B30" s="40"/>
      <c r="C30" s="40"/>
      <c r="D30" s="42"/>
      <c r="E30" s="41"/>
      <c r="F30" s="41"/>
      <c r="G30" s="41"/>
      <c r="H30" s="41"/>
      <c r="I30" s="41"/>
      <c r="J30" s="41"/>
      <c r="K30" s="41"/>
      <c r="L30" s="41"/>
      <c r="M30" s="41"/>
      <c r="N30" s="41"/>
      <c r="O30" s="41"/>
      <c r="P30" s="41"/>
      <c r="Q30" s="41"/>
      <c r="R30" s="41"/>
      <c r="S30" s="41"/>
      <c r="T30" s="41"/>
      <c r="U30" s="41"/>
      <c r="V30" s="41"/>
      <c r="W30" s="41"/>
      <c r="X30" s="41"/>
      <c r="Y30">
        <f t="shared" si="0"/>
        <v>0</v>
      </c>
    </row>
    <row r="31" spans="1:25" x14ac:dyDescent="0.4">
      <c r="A31" s="1">
        <v>29</v>
      </c>
      <c r="B31" s="40"/>
      <c r="C31" s="40"/>
      <c r="D31" s="42"/>
      <c r="E31" s="41"/>
      <c r="F31" s="41"/>
      <c r="G31" s="41"/>
      <c r="H31" s="41"/>
      <c r="I31" s="41"/>
      <c r="J31" s="41"/>
      <c r="K31" s="41"/>
      <c r="L31" s="41"/>
      <c r="M31" s="41"/>
      <c r="N31" s="41"/>
      <c r="O31" s="41"/>
      <c r="P31" s="41"/>
      <c r="Q31" s="41"/>
      <c r="R31" s="41"/>
      <c r="S31" s="41"/>
      <c r="T31" s="41"/>
      <c r="U31" s="41"/>
      <c r="V31" s="41"/>
      <c r="W31" s="41"/>
      <c r="X31" s="41"/>
      <c r="Y31">
        <f t="shared" si="0"/>
        <v>0</v>
      </c>
    </row>
    <row r="32" spans="1:25" x14ac:dyDescent="0.4">
      <c r="A32" s="1">
        <v>30</v>
      </c>
      <c r="B32" s="40"/>
      <c r="C32" s="40"/>
      <c r="D32" s="42"/>
      <c r="E32" s="41"/>
      <c r="F32" s="41"/>
      <c r="G32" s="41"/>
      <c r="H32" s="41"/>
      <c r="I32" s="41"/>
      <c r="J32" s="41"/>
      <c r="K32" s="41"/>
      <c r="L32" s="41"/>
      <c r="M32" s="41"/>
      <c r="N32" s="41"/>
      <c r="O32" s="41"/>
      <c r="P32" s="41"/>
      <c r="Q32" s="41"/>
      <c r="R32" s="41"/>
      <c r="S32" s="41"/>
      <c r="T32" s="41"/>
      <c r="U32" s="41"/>
      <c r="V32" s="41"/>
      <c r="W32" s="41"/>
      <c r="X32" s="41"/>
      <c r="Y32">
        <f t="shared" si="0"/>
        <v>0</v>
      </c>
    </row>
    <row r="33" spans="1:25" x14ac:dyDescent="0.4">
      <c r="A33" s="1">
        <v>31</v>
      </c>
      <c r="B33" s="40"/>
      <c r="C33" s="40"/>
      <c r="D33" s="42"/>
      <c r="E33" s="41"/>
      <c r="F33" s="41"/>
      <c r="G33" s="41"/>
      <c r="H33" s="41"/>
      <c r="I33" s="41"/>
      <c r="J33" s="41"/>
      <c r="K33" s="41"/>
      <c r="L33" s="41"/>
      <c r="M33" s="41"/>
      <c r="N33" s="41"/>
      <c r="O33" s="41"/>
      <c r="P33" s="41"/>
      <c r="Q33" s="41"/>
      <c r="R33" s="41"/>
      <c r="S33" s="41"/>
      <c r="T33" s="41"/>
      <c r="U33" s="41"/>
      <c r="V33" s="41"/>
      <c r="W33" s="41"/>
      <c r="X33" s="41"/>
      <c r="Y33">
        <f t="shared" si="0"/>
        <v>0</v>
      </c>
    </row>
    <row r="34" spans="1:25" x14ac:dyDescent="0.4">
      <c r="A34" s="1">
        <v>32</v>
      </c>
      <c r="B34" s="40"/>
      <c r="C34" s="40"/>
      <c r="D34" s="42"/>
      <c r="E34" s="41"/>
      <c r="F34" s="41"/>
      <c r="G34" s="41"/>
      <c r="H34" s="41"/>
      <c r="I34" s="41"/>
      <c r="J34" s="41"/>
      <c r="K34" s="41"/>
      <c r="L34" s="41"/>
      <c r="M34" s="41"/>
      <c r="N34" s="41"/>
      <c r="O34" s="41"/>
      <c r="P34" s="41"/>
      <c r="Q34" s="41"/>
      <c r="R34" s="41"/>
      <c r="S34" s="41"/>
      <c r="T34" s="41"/>
      <c r="U34" s="41"/>
      <c r="V34" s="41"/>
      <c r="W34" s="41"/>
      <c r="X34" s="41"/>
      <c r="Y34">
        <f t="shared" si="0"/>
        <v>0</v>
      </c>
    </row>
    <row r="35" spans="1:25" x14ac:dyDescent="0.4">
      <c r="A35" s="1">
        <v>33</v>
      </c>
      <c r="B35" s="40"/>
      <c r="C35" s="40"/>
      <c r="D35" s="42"/>
      <c r="E35" s="41"/>
      <c r="F35" s="41"/>
      <c r="G35" s="41"/>
      <c r="H35" s="41"/>
      <c r="I35" s="41"/>
      <c r="J35" s="41"/>
      <c r="K35" s="41"/>
      <c r="L35" s="41"/>
      <c r="M35" s="41"/>
      <c r="N35" s="41"/>
      <c r="O35" s="41"/>
      <c r="P35" s="41"/>
      <c r="Q35" s="41"/>
      <c r="R35" s="41"/>
      <c r="S35" s="41"/>
      <c r="T35" s="41"/>
      <c r="U35" s="41"/>
      <c r="V35" s="41"/>
      <c r="W35" s="41"/>
      <c r="X35" s="41"/>
      <c r="Y35">
        <f t="shared" si="0"/>
        <v>0</v>
      </c>
    </row>
    <row r="36" spans="1:25" x14ac:dyDescent="0.4">
      <c r="A36" s="1">
        <v>34</v>
      </c>
      <c r="B36" s="40"/>
      <c r="C36" s="40"/>
      <c r="D36" s="42"/>
      <c r="E36" s="41"/>
      <c r="F36" s="41"/>
      <c r="G36" s="41"/>
      <c r="H36" s="41"/>
      <c r="I36" s="41"/>
      <c r="J36" s="41"/>
      <c r="K36" s="41"/>
      <c r="L36" s="41"/>
      <c r="M36" s="41"/>
      <c r="N36" s="41"/>
      <c r="O36" s="41"/>
      <c r="P36" s="41"/>
      <c r="Q36" s="41"/>
      <c r="R36" s="41"/>
      <c r="S36" s="41"/>
      <c r="T36" s="41"/>
      <c r="U36" s="41"/>
      <c r="V36" s="41"/>
      <c r="W36" s="41"/>
      <c r="X36" s="41"/>
      <c r="Y36">
        <f t="shared" si="0"/>
        <v>0</v>
      </c>
    </row>
    <row r="37" spans="1:25" x14ac:dyDescent="0.4">
      <c r="A37" s="1">
        <v>35</v>
      </c>
      <c r="B37" s="40"/>
      <c r="C37" s="40"/>
      <c r="D37" s="42"/>
      <c r="E37" s="41"/>
      <c r="F37" s="41"/>
      <c r="G37" s="41"/>
      <c r="H37" s="41"/>
      <c r="I37" s="41"/>
      <c r="J37" s="41"/>
      <c r="K37" s="41"/>
      <c r="L37" s="41"/>
      <c r="M37" s="41"/>
      <c r="N37" s="41"/>
      <c r="O37" s="41"/>
      <c r="P37" s="41"/>
      <c r="Q37" s="41"/>
      <c r="R37" s="41"/>
      <c r="S37" s="41"/>
      <c r="T37" s="41"/>
      <c r="U37" s="41"/>
      <c r="V37" s="41"/>
      <c r="W37" s="41"/>
      <c r="X37" s="41"/>
      <c r="Y37">
        <f t="shared" si="0"/>
        <v>0</v>
      </c>
    </row>
    <row r="38" spans="1:25" x14ac:dyDescent="0.4">
      <c r="A38" s="1">
        <v>36</v>
      </c>
      <c r="B38" s="40"/>
      <c r="C38" s="40"/>
      <c r="D38" s="42"/>
      <c r="E38" s="41"/>
      <c r="F38" s="41"/>
      <c r="G38" s="41"/>
      <c r="H38" s="41"/>
      <c r="I38" s="41"/>
      <c r="J38" s="41"/>
      <c r="K38" s="41"/>
      <c r="L38" s="41"/>
      <c r="M38" s="41"/>
      <c r="N38" s="41"/>
      <c r="O38" s="41"/>
      <c r="P38" s="41"/>
      <c r="Q38" s="41"/>
      <c r="R38" s="41"/>
      <c r="S38" s="41"/>
      <c r="T38" s="41"/>
      <c r="U38" s="41"/>
      <c r="V38" s="41"/>
      <c r="W38" s="41"/>
      <c r="X38" s="41"/>
      <c r="Y38">
        <f t="shared" si="0"/>
        <v>0</v>
      </c>
    </row>
    <row r="39" spans="1:25" x14ac:dyDescent="0.4">
      <c r="A39" s="1">
        <v>37</v>
      </c>
      <c r="B39" s="40"/>
      <c r="C39" s="40"/>
      <c r="D39" s="42"/>
      <c r="E39" s="41"/>
      <c r="F39" s="41"/>
      <c r="G39" s="41"/>
      <c r="H39" s="41"/>
      <c r="I39" s="41"/>
      <c r="J39" s="41"/>
      <c r="K39" s="41"/>
      <c r="L39" s="41"/>
      <c r="M39" s="41"/>
      <c r="N39" s="41"/>
      <c r="O39" s="41"/>
      <c r="P39" s="41"/>
      <c r="Q39" s="41"/>
      <c r="R39" s="41"/>
      <c r="S39" s="41"/>
      <c r="T39" s="41"/>
      <c r="U39" s="41"/>
      <c r="V39" s="41"/>
      <c r="W39" s="41"/>
      <c r="X39" s="41"/>
      <c r="Y39">
        <f t="shared" si="0"/>
        <v>0</v>
      </c>
    </row>
    <row r="40" spans="1:25" x14ac:dyDescent="0.4">
      <c r="A40" s="1">
        <v>38</v>
      </c>
      <c r="B40" s="40"/>
      <c r="C40" s="40"/>
      <c r="D40" s="42"/>
      <c r="E40" s="41"/>
      <c r="F40" s="41"/>
      <c r="G40" s="41"/>
      <c r="H40" s="41"/>
      <c r="I40" s="41"/>
      <c r="J40" s="41"/>
      <c r="K40" s="41"/>
      <c r="L40" s="41"/>
      <c r="M40" s="41"/>
      <c r="N40" s="41"/>
      <c r="O40" s="41"/>
      <c r="P40" s="41"/>
      <c r="Q40" s="41"/>
      <c r="R40" s="41"/>
      <c r="S40" s="41"/>
      <c r="T40" s="41"/>
      <c r="U40" s="41"/>
      <c r="V40" s="41"/>
      <c r="W40" s="41"/>
      <c r="X40" s="41"/>
      <c r="Y40">
        <f t="shared" si="0"/>
        <v>0</v>
      </c>
    </row>
    <row r="41" spans="1:25" x14ac:dyDescent="0.4">
      <c r="A41" s="1">
        <v>39</v>
      </c>
      <c r="B41" s="40"/>
      <c r="C41" s="40"/>
      <c r="D41" s="42"/>
      <c r="E41" s="41"/>
      <c r="F41" s="41"/>
      <c r="G41" s="41"/>
      <c r="H41" s="41"/>
      <c r="I41" s="41"/>
      <c r="J41" s="41"/>
      <c r="K41" s="41"/>
      <c r="L41" s="41"/>
      <c r="M41" s="41"/>
      <c r="N41" s="41"/>
      <c r="O41" s="41"/>
      <c r="P41" s="41"/>
      <c r="Q41" s="41"/>
      <c r="R41" s="41"/>
      <c r="S41" s="41"/>
      <c r="T41" s="41"/>
      <c r="U41" s="41"/>
      <c r="V41" s="41"/>
      <c r="W41" s="41"/>
      <c r="X41" s="41"/>
      <c r="Y41">
        <f t="shared" si="0"/>
        <v>0</v>
      </c>
    </row>
    <row r="42" spans="1:25" x14ac:dyDescent="0.4">
      <c r="A42" s="1">
        <v>40</v>
      </c>
      <c r="B42" s="40"/>
      <c r="C42" s="40"/>
      <c r="D42" s="42"/>
      <c r="E42" s="41"/>
      <c r="F42" s="41"/>
      <c r="G42" s="41"/>
      <c r="H42" s="41"/>
      <c r="I42" s="41"/>
      <c r="J42" s="41"/>
      <c r="K42" s="41"/>
      <c r="L42" s="41"/>
      <c r="M42" s="41"/>
      <c r="N42" s="41"/>
      <c r="O42" s="41"/>
      <c r="P42" s="41"/>
      <c r="Q42" s="41"/>
      <c r="R42" s="41"/>
      <c r="S42" s="41"/>
      <c r="T42" s="41"/>
      <c r="U42" s="41"/>
      <c r="V42" s="41"/>
      <c r="W42" s="41"/>
      <c r="X42" s="41"/>
      <c r="Y42">
        <f t="shared" si="0"/>
        <v>0</v>
      </c>
    </row>
    <row r="43" spans="1:25" x14ac:dyDescent="0.4">
      <c r="A43" s="1">
        <v>41</v>
      </c>
      <c r="B43" s="40"/>
      <c r="C43" s="40"/>
      <c r="D43" s="42"/>
      <c r="E43" s="41"/>
      <c r="F43" s="41"/>
      <c r="G43" s="41"/>
      <c r="H43" s="41"/>
      <c r="I43" s="41"/>
      <c r="J43" s="41"/>
      <c r="K43" s="41"/>
      <c r="L43" s="41"/>
      <c r="M43" s="41"/>
      <c r="N43" s="41"/>
      <c r="O43" s="41"/>
      <c r="P43" s="41"/>
      <c r="Q43" s="41"/>
      <c r="R43" s="41"/>
      <c r="S43" s="41"/>
      <c r="T43" s="41"/>
      <c r="U43" s="41"/>
      <c r="V43" s="41"/>
      <c r="W43" s="41"/>
      <c r="X43" s="41"/>
      <c r="Y43">
        <f t="shared" si="0"/>
        <v>0</v>
      </c>
    </row>
    <row r="44" spans="1:25" x14ac:dyDescent="0.4">
      <c r="A44" s="1">
        <v>42</v>
      </c>
      <c r="B44" s="40"/>
      <c r="C44" s="40"/>
      <c r="D44" s="42"/>
      <c r="E44" s="41"/>
      <c r="F44" s="41"/>
      <c r="G44" s="41"/>
      <c r="H44" s="41"/>
      <c r="I44" s="41"/>
      <c r="J44" s="41"/>
      <c r="K44" s="41"/>
      <c r="L44" s="41"/>
      <c r="M44" s="41"/>
      <c r="N44" s="41"/>
      <c r="O44" s="41"/>
      <c r="P44" s="41"/>
      <c r="Q44" s="41"/>
      <c r="R44" s="41"/>
      <c r="S44" s="41"/>
      <c r="T44" s="41"/>
      <c r="U44" s="41"/>
      <c r="V44" s="41"/>
      <c r="W44" s="41"/>
      <c r="X44" s="41"/>
      <c r="Y44">
        <f t="shared" si="0"/>
        <v>0</v>
      </c>
    </row>
    <row r="45" spans="1:25" x14ac:dyDescent="0.4">
      <c r="A45" s="1">
        <v>43</v>
      </c>
      <c r="B45" s="40"/>
      <c r="C45" s="40"/>
      <c r="D45" s="42"/>
      <c r="E45" s="41"/>
      <c r="F45" s="41"/>
      <c r="G45" s="41"/>
      <c r="H45" s="41"/>
      <c r="I45" s="41"/>
      <c r="J45" s="41"/>
      <c r="K45" s="41"/>
      <c r="L45" s="41"/>
      <c r="M45" s="41"/>
      <c r="N45" s="41"/>
      <c r="O45" s="41"/>
      <c r="P45" s="41"/>
      <c r="Q45" s="41"/>
      <c r="R45" s="41"/>
      <c r="S45" s="41"/>
      <c r="T45" s="41"/>
      <c r="U45" s="41"/>
      <c r="V45" s="41"/>
      <c r="W45" s="41"/>
      <c r="X45" s="41"/>
      <c r="Y45">
        <f t="shared" si="0"/>
        <v>0</v>
      </c>
    </row>
    <row r="46" spans="1:25" x14ac:dyDescent="0.4">
      <c r="A46" s="1">
        <v>44</v>
      </c>
      <c r="B46" s="40"/>
      <c r="C46" s="40"/>
      <c r="D46" s="42"/>
      <c r="E46" s="41"/>
      <c r="F46" s="41"/>
      <c r="G46" s="41"/>
      <c r="H46" s="41"/>
      <c r="I46" s="41"/>
      <c r="J46" s="41"/>
      <c r="K46" s="41"/>
      <c r="L46" s="41"/>
      <c r="M46" s="41"/>
      <c r="N46" s="41"/>
      <c r="O46" s="41"/>
      <c r="P46" s="41"/>
      <c r="Q46" s="41"/>
      <c r="R46" s="41"/>
      <c r="S46" s="41"/>
      <c r="T46" s="41"/>
      <c r="U46" s="41"/>
      <c r="V46" s="41"/>
      <c r="W46" s="41"/>
      <c r="X46" s="41"/>
      <c r="Y46">
        <f t="shared" si="0"/>
        <v>0</v>
      </c>
    </row>
    <row r="47" spans="1:25" x14ac:dyDescent="0.4">
      <c r="A47" s="1">
        <v>45</v>
      </c>
      <c r="B47" s="40"/>
      <c r="C47" s="40"/>
      <c r="D47" s="42"/>
      <c r="E47" s="41"/>
      <c r="F47" s="41"/>
      <c r="G47" s="41"/>
      <c r="H47" s="41"/>
      <c r="I47" s="41"/>
      <c r="J47" s="41"/>
      <c r="K47" s="41"/>
      <c r="L47" s="41"/>
      <c r="M47" s="41"/>
      <c r="N47" s="41"/>
      <c r="O47" s="41"/>
      <c r="P47" s="41"/>
      <c r="Q47" s="41"/>
      <c r="R47" s="41"/>
      <c r="S47" s="41"/>
      <c r="T47" s="41"/>
      <c r="U47" s="41"/>
      <c r="V47" s="41"/>
      <c r="W47" s="41"/>
      <c r="X47" s="41"/>
      <c r="Y47">
        <f t="shared" si="0"/>
        <v>0</v>
      </c>
    </row>
    <row r="48" spans="1:25" x14ac:dyDescent="0.4">
      <c r="A48" s="1">
        <v>46</v>
      </c>
      <c r="B48" s="40"/>
      <c r="C48" s="40"/>
      <c r="D48" s="42"/>
      <c r="E48" s="41"/>
      <c r="F48" s="41"/>
      <c r="G48" s="41"/>
      <c r="H48" s="41"/>
      <c r="I48" s="41"/>
      <c r="J48" s="41"/>
      <c r="K48" s="41"/>
      <c r="L48" s="41"/>
      <c r="M48" s="41"/>
      <c r="N48" s="41"/>
      <c r="O48" s="41"/>
      <c r="P48" s="41"/>
      <c r="Q48" s="41"/>
      <c r="R48" s="41"/>
      <c r="S48" s="41"/>
      <c r="T48" s="41"/>
      <c r="U48" s="41"/>
      <c r="V48" s="41"/>
      <c r="W48" s="41"/>
      <c r="X48" s="41"/>
      <c r="Y48">
        <f t="shared" si="0"/>
        <v>0</v>
      </c>
    </row>
    <row r="49" spans="1:25" x14ac:dyDescent="0.4">
      <c r="A49" s="1">
        <v>47</v>
      </c>
      <c r="B49" s="40"/>
      <c r="C49" s="40"/>
      <c r="D49" s="42"/>
      <c r="E49" s="41"/>
      <c r="F49" s="41"/>
      <c r="G49" s="41"/>
      <c r="H49" s="41"/>
      <c r="I49" s="41"/>
      <c r="J49" s="41"/>
      <c r="K49" s="41"/>
      <c r="L49" s="41"/>
      <c r="M49" s="41"/>
      <c r="N49" s="41"/>
      <c r="O49" s="41"/>
      <c r="P49" s="41"/>
      <c r="Q49" s="41"/>
      <c r="R49" s="41"/>
      <c r="S49" s="41"/>
      <c r="T49" s="41"/>
      <c r="U49" s="41"/>
      <c r="V49" s="41"/>
      <c r="W49" s="41"/>
      <c r="X49" s="41"/>
      <c r="Y49">
        <f t="shared" si="0"/>
        <v>0</v>
      </c>
    </row>
    <row r="50" spans="1:25" x14ac:dyDescent="0.4">
      <c r="A50" s="1">
        <v>48</v>
      </c>
      <c r="B50" s="40"/>
      <c r="C50" s="40"/>
      <c r="D50" s="42"/>
      <c r="E50" s="41"/>
      <c r="F50" s="41"/>
      <c r="G50" s="41"/>
      <c r="H50" s="41"/>
      <c r="I50" s="41"/>
      <c r="J50" s="41"/>
      <c r="K50" s="41"/>
      <c r="L50" s="41"/>
      <c r="M50" s="41"/>
      <c r="N50" s="41"/>
      <c r="O50" s="41"/>
      <c r="P50" s="41"/>
      <c r="Q50" s="41"/>
      <c r="R50" s="41"/>
      <c r="S50" s="41"/>
      <c r="T50" s="41"/>
      <c r="U50" s="41"/>
      <c r="V50" s="41"/>
      <c r="W50" s="41"/>
      <c r="X50" s="41"/>
      <c r="Y50">
        <f t="shared" si="0"/>
        <v>0</v>
      </c>
    </row>
    <row r="51" spans="1:25" x14ac:dyDescent="0.4">
      <c r="A51" s="1">
        <v>49</v>
      </c>
      <c r="B51" s="40"/>
      <c r="C51" s="40"/>
      <c r="D51" s="42"/>
      <c r="E51" s="41"/>
      <c r="F51" s="41"/>
      <c r="G51" s="41"/>
      <c r="H51" s="41"/>
      <c r="I51" s="41"/>
      <c r="J51" s="41"/>
      <c r="K51" s="41"/>
      <c r="L51" s="41"/>
      <c r="M51" s="41"/>
      <c r="N51" s="41"/>
      <c r="O51" s="41"/>
      <c r="P51" s="41"/>
      <c r="Q51" s="41"/>
      <c r="R51" s="41"/>
      <c r="S51" s="41"/>
      <c r="T51" s="41"/>
      <c r="U51" s="41"/>
      <c r="V51" s="41"/>
      <c r="W51" s="41"/>
      <c r="X51" s="41"/>
      <c r="Y51">
        <f t="shared" si="0"/>
        <v>0</v>
      </c>
    </row>
    <row r="52" spans="1:25" x14ac:dyDescent="0.4">
      <c r="A52" s="1">
        <v>50</v>
      </c>
      <c r="B52" s="40"/>
      <c r="C52" s="40"/>
      <c r="D52" s="42"/>
      <c r="E52" s="41"/>
      <c r="F52" s="41"/>
      <c r="G52" s="41"/>
      <c r="H52" s="41"/>
      <c r="I52" s="41"/>
      <c r="J52" s="41"/>
      <c r="K52" s="41"/>
      <c r="L52" s="41"/>
      <c r="M52" s="41"/>
      <c r="N52" s="41"/>
      <c r="O52" s="41"/>
      <c r="P52" s="41"/>
      <c r="Q52" s="41"/>
      <c r="R52" s="41"/>
      <c r="S52" s="41"/>
      <c r="T52" s="41"/>
      <c r="U52" s="41"/>
      <c r="V52" s="41"/>
      <c r="W52" s="41"/>
      <c r="X52" s="41"/>
      <c r="Y52">
        <f t="shared" si="0"/>
        <v>0</v>
      </c>
    </row>
    <row r="53" spans="1:25" x14ac:dyDescent="0.4">
      <c r="A53" s="1">
        <v>51</v>
      </c>
      <c r="B53" s="40"/>
      <c r="C53" s="40"/>
      <c r="D53" s="42"/>
      <c r="E53" s="41"/>
      <c r="F53" s="41"/>
      <c r="G53" s="41"/>
      <c r="H53" s="41"/>
      <c r="I53" s="41"/>
      <c r="J53" s="41"/>
      <c r="K53" s="41"/>
      <c r="L53" s="41"/>
      <c r="M53" s="41"/>
      <c r="N53" s="41"/>
      <c r="O53" s="41"/>
      <c r="P53" s="41"/>
      <c r="Q53" s="41"/>
      <c r="R53" s="41"/>
      <c r="S53" s="41"/>
      <c r="T53" s="41"/>
      <c r="U53" s="41"/>
      <c r="V53" s="41"/>
      <c r="W53" s="41"/>
      <c r="X53" s="41"/>
      <c r="Y53">
        <f t="shared" si="0"/>
        <v>0</v>
      </c>
    </row>
    <row r="54" spans="1:25" x14ac:dyDescent="0.4">
      <c r="A54" s="1">
        <v>52</v>
      </c>
      <c r="B54" s="40"/>
      <c r="C54" s="40"/>
      <c r="D54" s="42"/>
      <c r="E54" s="41"/>
      <c r="F54" s="41"/>
      <c r="G54" s="41"/>
      <c r="H54" s="41"/>
      <c r="I54" s="41"/>
      <c r="J54" s="41"/>
      <c r="K54" s="41"/>
      <c r="L54" s="41"/>
      <c r="M54" s="41"/>
      <c r="N54" s="41"/>
      <c r="O54" s="41"/>
      <c r="P54" s="41"/>
      <c r="Q54" s="41"/>
      <c r="R54" s="41"/>
      <c r="S54" s="41"/>
      <c r="T54" s="41"/>
      <c r="U54" s="41"/>
      <c r="V54" s="41"/>
      <c r="W54" s="41"/>
      <c r="X54" s="41"/>
      <c r="Y54">
        <f t="shared" si="0"/>
        <v>0</v>
      </c>
    </row>
    <row r="55" spans="1:25" x14ac:dyDescent="0.4">
      <c r="A55" s="1">
        <v>53</v>
      </c>
      <c r="B55" s="40"/>
      <c r="C55" s="40"/>
      <c r="D55" s="42"/>
      <c r="E55" s="41"/>
      <c r="F55" s="41"/>
      <c r="G55" s="41"/>
      <c r="H55" s="41"/>
      <c r="I55" s="41"/>
      <c r="J55" s="41"/>
      <c r="K55" s="41"/>
      <c r="L55" s="41"/>
      <c r="M55" s="41"/>
      <c r="N55" s="41"/>
      <c r="O55" s="41"/>
      <c r="P55" s="41"/>
      <c r="Q55" s="41"/>
      <c r="R55" s="41"/>
      <c r="S55" s="41"/>
      <c r="T55" s="41"/>
      <c r="U55" s="41"/>
      <c r="V55" s="41"/>
      <c r="W55" s="41"/>
      <c r="X55" s="41"/>
      <c r="Y55">
        <f t="shared" si="0"/>
        <v>0</v>
      </c>
    </row>
    <row r="56" spans="1:25" x14ac:dyDescent="0.4">
      <c r="A56" s="1">
        <v>54</v>
      </c>
      <c r="B56" s="40"/>
      <c r="C56" s="40"/>
      <c r="D56" s="42"/>
      <c r="E56" s="41"/>
      <c r="F56" s="41"/>
      <c r="G56" s="41"/>
      <c r="H56" s="41"/>
      <c r="I56" s="41"/>
      <c r="J56" s="41"/>
      <c r="K56" s="41"/>
      <c r="L56" s="41"/>
      <c r="M56" s="41"/>
      <c r="N56" s="41"/>
      <c r="O56" s="41"/>
      <c r="P56" s="41"/>
      <c r="Q56" s="41"/>
      <c r="R56" s="41"/>
      <c r="S56" s="41"/>
      <c r="T56" s="41"/>
      <c r="U56" s="41"/>
      <c r="V56" s="41"/>
      <c r="W56" s="41"/>
      <c r="X56" s="41"/>
      <c r="Y56">
        <f t="shared" si="0"/>
        <v>0</v>
      </c>
    </row>
    <row r="57" spans="1:25" x14ac:dyDescent="0.4">
      <c r="A57" s="1">
        <v>55</v>
      </c>
      <c r="B57" s="40"/>
      <c r="C57" s="40"/>
      <c r="D57" s="42"/>
      <c r="E57" s="41"/>
      <c r="F57" s="41"/>
      <c r="G57" s="41"/>
      <c r="H57" s="41"/>
      <c r="I57" s="41"/>
      <c r="J57" s="41"/>
      <c r="K57" s="41"/>
      <c r="L57" s="41"/>
      <c r="M57" s="41"/>
      <c r="N57" s="41"/>
      <c r="O57" s="41"/>
      <c r="P57" s="41"/>
      <c r="Q57" s="41"/>
      <c r="R57" s="41"/>
      <c r="S57" s="41"/>
      <c r="T57" s="41"/>
      <c r="U57" s="41"/>
      <c r="V57" s="41"/>
      <c r="W57" s="41"/>
      <c r="X57" s="41"/>
      <c r="Y57">
        <f t="shared" si="0"/>
        <v>0</v>
      </c>
    </row>
    <row r="58" spans="1:25" x14ac:dyDescent="0.4">
      <c r="A58" s="1">
        <v>56</v>
      </c>
      <c r="B58" s="40"/>
      <c r="C58" s="40"/>
      <c r="D58" s="42"/>
      <c r="E58" s="41"/>
      <c r="F58" s="41"/>
      <c r="G58" s="41"/>
      <c r="H58" s="41"/>
      <c r="I58" s="41"/>
      <c r="J58" s="41"/>
      <c r="K58" s="41"/>
      <c r="L58" s="41"/>
      <c r="M58" s="41"/>
      <c r="N58" s="41"/>
      <c r="O58" s="41"/>
      <c r="P58" s="41"/>
      <c r="Q58" s="41"/>
      <c r="R58" s="41"/>
      <c r="S58" s="41"/>
      <c r="T58" s="41"/>
      <c r="U58" s="41"/>
      <c r="V58" s="41"/>
      <c r="W58" s="41"/>
      <c r="X58" s="41"/>
      <c r="Y58">
        <f t="shared" si="0"/>
        <v>0</v>
      </c>
    </row>
    <row r="59" spans="1:25" x14ac:dyDescent="0.4">
      <c r="A59" s="1">
        <v>57</v>
      </c>
      <c r="B59" s="40"/>
      <c r="C59" s="40"/>
      <c r="D59" s="42"/>
      <c r="E59" s="41"/>
      <c r="F59" s="41"/>
      <c r="G59" s="41"/>
      <c r="H59" s="41"/>
      <c r="I59" s="41"/>
      <c r="J59" s="41"/>
      <c r="K59" s="41"/>
      <c r="L59" s="41"/>
      <c r="M59" s="41"/>
      <c r="N59" s="41"/>
      <c r="O59" s="41"/>
      <c r="P59" s="41"/>
      <c r="Q59" s="41"/>
      <c r="R59" s="41"/>
      <c r="S59" s="41"/>
      <c r="T59" s="41"/>
      <c r="U59" s="41"/>
      <c r="V59" s="41"/>
      <c r="W59" s="41"/>
      <c r="X59" s="41"/>
      <c r="Y59">
        <f t="shared" si="0"/>
        <v>0</v>
      </c>
    </row>
    <row r="60" spans="1:25" x14ac:dyDescent="0.4">
      <c r="A60" s="1">
        <v>58</v>
      </c>
      <c r="B60" s="40"/>
      <c r="C60" s="40"/>
      <c r="D60" s="42"/>
      <c r="E60" s="41"/>
      <c r="F60" s="41"/>
      <c r="G60" s="41"/>
      <c r="H60" s="41"/>
      <c r="I60" s="41"/>
      <c r="J60" s="41"/>
      <c r="K60" s="41"/>
      <c r="L60" s="41"/>
      <c r="M60" s="41"/>
      <c r="N60" s="41"/>
      <c r="O60" s="41"/>
      <c r="P60" s="41"/>
      <c r="Q60" s="41"/>
      <c r="R60" s="41"/>
      <c r="S60" s="41"/>
      <c r="T60" s="41"/>
      <c r="U60" s="41"/>
      <c r="V60" s="41"/>
      <c r="W60" s="41"/>
      <c r="X60" s="41"/>
      <c r="Y60">
        <f t="shared" si="0"/>
        <v>0</v>
      </c>
    </row>
    <row r="61" spans="1:25" x14ac:dyDescent="0.4">
      <c r="A61" s="1">
        <v>59</v>
      </c>
      <c r="B61" s="40"/>
      <c r="C61" s="40"/>
      <c r="D61" s="42"/>
      <c r="E61" s="41"/>
      <c r="F61" s="41"/>
      <c r="G61" s="41"/>
      <c r="H61" s="41"/>
      <c r="I61" s="41"/>
      <c r="J61" s="41"/>
      <c r="K61" s="41"/>
      <c r="L61" s="41"/>
      <c r="M61" s="41"/>
      <c r="N61" s="41"/>
      <c r="O61" s="41"/>
      <c r="P61" s="41"/>
      <c r="Q61" s="41"/>
      <c r="R61" s="41"/>
      <c r="S61" s="41"/>
      <c r="T61" s="41"/>
      <c r="U61" s="41"/>
      <c r="V61" s="41"/>
      <c r="W61" s="41"/>
      <c r="X61" s="41"/>
      <c r="Y61">
        <f t="shared" si="0"/>
        <v>0</v>
      </c>
    </row>
    <row r="62" spans="1:25" x14ac:dyDescent="0.4">
      <c r="A62" s="1">
        <v>60</v>
      </c>
      <c r="B62" s="40"/>
      <c r="C62" s="40"/>
      <c r="D62" s="42"/>
      <c r="E62" s="41"/>
      <c r="F62" s="41"/>
      <c r="G62" s="41"/>
      <c r="H62" s="41"/>
      <c r="I62" s="41"/>
      <c r="J62" s="41"/>
      <c r="K62" s="41"/>
      <c r="L62" s="41"/>
      <c r="M62" s="41"/>
      <c r="N62" s="41"/>
      <c r="O62" s="41"/>
      <c r="P62" s="41"/>
      <c r="Q62" s="41"/>
      <c r="R62" s="41"/>
      <c r="S62" s="41"/>
      <c r="T62" s="41"/>
      <c r="U62" s="41"/>
      <c r="V62" s="41"/>
      <c r="W62" s="41"/>
      <c r="X62" s="41"/>
      <c r="Y62">
        <f t="shared" si="0"/>
        <v>0</v>
      </c>
    </row>
    <row r="63" spans="1:25" x14ac:dyDescent="0.4">
      <c r="A63" s="1">
        <v>61</v>
      </c>
      <c r="B63" s="40"/>
      <c r="C63" s="40"/>
      <c r="D63" s="42"/>
      <c r="E63" s="41"/>
      <c r="F63" s="41"/>
      <c r="G63" s="41"/>
      <c r="H63" s="41"/>
      <c r="I63" s="41"/>
      <c r="J63" s="41"/>
      <c r="K63" s="41"/>
      <c r="L63" s="41"/>
      <c r="M63" s="41"/>
      <c r="N63" s="41"/>
      <c r="O63" s="41"/>
      <c r="P63" s="41"/>
      <c r="Q63" s="41"/>
      <c r="R63" s="41"/>
      <c r="S63" s="41"/>
      <c r="T63" s="41"/>
      <c r="U63" s="41"/>
      <c r="V63" s="41"/>
      <c r="W63" s="41"/>
      <c r="X63" s="41"/>
      <c r="Y63">
        <f t="shared" si="0"/>
        <v>0</v>
      </c>
    </row>
    <row r="64" spans="1:25" x14ac:dyDescent="0.4">
      <c r="A64" s="1">
        <v>62</v>
      </c>
      <c r="B64" s="40"/>
      <c r="C64" s="40"/>
      <c r="D64" s="42"/>
      <c r="E64" s="41"/>
      <c r="F64" s="41"/>
      <c r="G64" s="41"/>
      <c r="H64" s="41"/>
      <c r="I64" s="41"/>
      <c r="J64" s="41"/>
      <c r="K64" s="41"/>
      <c r="L64" s="41"/>
      <c r="M64" s="41"/>
      <c r="N64" s="41"/>
      <c r="O64" s="41"/>
      <c r="P64" s="41"/>
      <c r="Q64" s="41"/>
      <c r="R64" s="41"/>
      <c r="S64" s="41"/>
      <c r="T64" s="41"/>
      <c r="U64" s="41"/>
      <c r="V64" s="41"/>
      <c r="W64" s="41"/>
      <c r="X64" s="41"/>
      <c r="Y64">
        <f t="shared" si="0"/>
        <v>0</v>
      </c>
    </row>
    <row r="65" spans="1:25" x14ac:dyDescent="0.4">
      <c r="A65" s="1">
        <v>63</v>
      </c>
      <c r="B65" s="40"/>
      <c r="C65" s="40"/>
      <c r="D65" s="42"/>
      <c r="E65" s="41"/>
      <c r="F65" s="41"/>
      <c r="G65" s="41"/>
      <c r="H65" s="41"/>
      <c r="I65" s="41"/>
      <c r="J65" s="41"/>
      <c r="K65" s="41"/>
      <c r="L65" s="41"/>
      <c r="M65" s="41"/>
      <c r="N65" s="41"/>
      <c r="O65" s="41"/>
      <c r="P65" s="41"/>
      <c r="Q65" s="41"/>
      <c r="R65" s="41"/>
      <c r="S65" s="41"/>
      <c r="T65" s="41"/>
      <c r="U65" s="41"/>
      <c r="V65" s="41"/>
      <c r="W65" s="41"/>
      <c r="X65" s="41"/>
      <c r="Y65">
        <f t="shared" si="0"/>
        <v>0</v>
      </c>
    </row>
    <row r="66" spans="1:25" x14ac:dyDescent="0.4">
      <c r="A66" s="1">
        <v>64</v>
      </c>
      <c r="B66" s="40"/>
      <c r="C66" s="40"/>
      <c r="D66" s="42"/>
      <c r="E66" s="41"/>
      <c r="F66" s="41"/>
      <c r="G66" s="41"/>
      <c r="H66" s="41"/>
      <c r="I66" s="41"/>
      <c r="J66" s="41"/>
      <c r="K66" s="41"/>
      <c r="L66" s="41"/>
      <c r="M66" s="41"/>
      <c r="N66" s="41"/>
      <c r="O66" s="41"/>
      <c r="P66" s="41"/>
      <c r="Q66" s="41"/>
      <c r="R66" s="41"/>
      <c r="S66" s="41"/>
      <c r="T66" s="41"/>
      <c r="U66" s="41"/>
      <c r="V66" s="41"/>
      <c r="W66" s="41"/>
      <c r="X66" s="41"/>
      <c r="Y66">
        <f t="shared" si="0"/>
        <v>0</v>
      </c>
    </row>
    <row r="67" spans="1:25" x14ac:dyDescent="0.4">
      <c r="A67" s="1">
        <v>65</v>
      </c>
      <c r="B67" s="40"/>
      <c r="C67" s="40"/>
      <c r="D67" s="42"/>
      <c r="E67" s="41"/>
      <c r="F67" s="41"/>
      <c r="G67" s="41"/>
      <c r="H67" s="41"/>
      <c r="I67" s="41"/>
      <c r="J67" s="41"/>
      <c r="K67" s="41"/>
      <c r="L67" s="41"/>
      <c r="M67" s="41"/>
      <c r="N67" s="41"/>
      <c r="O67" s="41"/>
      <c r="P67" s="41"/>
      <c r="Q67" s="41"/>
      <c r="R67" s="41"/>
      <c r="S67" s="41"/>
      <c r="T67" s="41"/>
      <c r="U67" s="41"/>
      <c r="V67" s="41"/>
      <c r="W67" s="41"/>
      <c r="X67" s="41"/>
      <c r="Y67">
        <f t="shared" ref="Y67:Y130" si="1">SUM(G67:X67)</f>
        <v>0</v>
      </c>
    </row>
    <row r="68" spans="1:25" x14ac:dyDescent="0.4">
      <c r="A68" s="1">
        <v>66</v>
      </c>
      <c r="B68" s="40"/>
      <c r="C68" s="40"/>
      <c r="D68" s="42"/>
      <c r="E68" s="41"/>
      <c r="F68" s="41"/>
      <c r="G68" s="41"/>
      <c r="H68" s="41"/>
      <c r="I68" s="41"/>
      <c r="J68" s="41"/>
      <c r="K68" s="41"/>
      <c r="L68" s="41"/>
      <c r="M68" s="41"/>
      <c r="N68" s="41"/>
      <c r="O68" s="41"/>
      <c r="P68" s="41"/>
      <c r="Q68" s="41"/>
      <c r="R68" s="41"/>
      <c r="S68" s="41"/>
      <c r="T68" s="41"/>
      <c r="U68" s="41"/>
      <c r="V68" s="41"/>
      <c r="W68" s="41"/>
      <c r="X68" s="41"/>
      <c r="Y68">
        <f t="shared" si="1"/>
        <v>0</v>
      </c>
    </row>
    <row r="69" spans="1:25" x14ac:dyDescent="0.4">
      <c r="A69" s="1">
        <v>67</v>
      </c>
      <c r="B69" s="40"/>
      <c r="C69" s="40"/>
      <c r="D69" s="42"/>
      <c r="E69" s="41"/>
      <c r="F69" s="41"/>
      <c r="G69" s="41"/>
      <c r="H69" s="41"/>
      <c r="I69" s="41"/>
      <c r="J69" s="41"/>
      <c r="K69" s="41"/>
      <c r="L69" s="41"/>
      <c r="M69" s="41"/>
      <c r="N69" s="41"/>
      <c r="O69" s="41"/>
      <c r="P69" s="41"/>
      <c r="Q69" s="41"/>
      <c r="R69" s="41"/>
      <c r="S69" s="41"/>
      <c r="T69" s="41"/>
      <c r="U69" s="41"/>
      <c r="V69" s="41"/>
      <c r="W69" s="41"/>
      <c r="X69" s="41"/>
      <c r="Y69">
        <f t="shared" si="1"/>
        <v>0</v>
      </c>
    </row>
    <row r="70" spans="1:25" x14ac:dyDescent="0.4">
      <c r="A70" s="1">
        <v>68</v>
      </c>
      <c r="B70" s="40"/>
      <c r="C70" s="40"/>
      <c r="D70" s="42"/>
      <c r="E70" s="41"/>
      <c r="F70" s="41"/>
      <c r="G70" s="41"/>
      <c r="H70" s="41"/>
      <c r="I70" s="41"/>
      <c r="J70" s="41"/>
      <c r="K70" s="41"/>
      <c r="L70" s="41"/>
      <c r="M70" s="41"/>
      <c r="N70" s="41"/>
      <c r="O70" s="41"/>
      <c r="P70" s="41"/>
      <c r="Q70" s="41"/>
      <c r="R70" s="41"/>
      <c r="S70" s="41"/>
      <c r="T70" s="41"/>
      <c r="U70" s="41"/>
      <c r="V70" s="41"/>
      <c r="W70" s="41"/>
      <c r="X70" s="41"/>
      <c r="Y70">
        <f t="shared" si="1"/>
        <v>0</v>
      </c>
    </row>
    <row r="71" spans="1:25" x14ac:dyDescent="0.4">
      <c r="A71" s="1">
        <v>69</v>
      </c>
      <c r="B71" s="40"/>
      <c r="C71" s="40"/>
      <c r="D71" s="42"/>
      <c r="E71" s="41"/>
      <c r="F71" s="41"/>
      <c r="G71" s="41"/>
      <c r="H71" s="41"/>
      <c r="I71" s="41"/>
      <c r="J71" s="41"/>
      <c r="K71" s="41"/>
      <c r="L71" s="41"/>
      <c r="M71" s="41"/>
      <c r="N71" s="41"/>
      <c r="O71" s="41"/>
      <c r="P71" s="41"/>
      <c r="Q71" s="41"/>
      <c r="R71" s="41"/>
      <c r="S71" s="41"/>
      <c r="T71" s="41"/>
      <c r="U71" s="41"/>
      <c r="V71" s="41"/>
      <c r="W71" s="41"/>
      <c r="X71" s="41"/>
      <c r="Y71">
        <f t="shared" si="1"/>
        <v>0</v>
      </c>
    </row>
    <row r="72" spans="1:25" x14ac:dyDescent="0.4">
      <c r="A72" s="1">
        <v>70</v>
      </c>
      <c r="B72" s="40"/>
      <c r="C72" s="40"/>
      <c r="D72" s="42"/>
      <c r="E72" s="41"/>
      <c r="F72" s="41"/>
      <c r="G72" s="41"/>
      <c r="H72" s="41"/>
      <c r="I72" s="41"/>
      <c r="J72" s="41"/>
      <c r="K72" s="41"/>
      <c r="L72" s="41"/>
      <c r="M72" s="41"/>
      <c r="N72" s="41"/>
      <c r="O72" s="41"/>
      <c r="P72" s="41"/>
      <c r="Q72" s="41"/>
      <c r="R72" s="41"/>
      <c r="S72" s="41"/>
      <c r="T72" s="41"/>
      <c r="U72" s="41"/>
      <c r="V72" s="41"/>
      <c r="W72" s="41"/>
      <c r="X72" s="41"/>
      <c r="Y72">
        <f t="shared" si="1"/>
        <v>0</v>
      </c>
    </row>
    <row r="73" spans="1:25" x14ac:dyDescent="0.4">
      <c r="A73" s="1">
        <v>71</v>
      </c>
      <c r="B73" s="40"/>
      <c r="C73" s="40"/>
      <c r="D73" s="42"/>
      <c r="E73" s="41"/>
      <c r="F73" s="41"/>
      <c r="G73" s="41"/>
      <c r="H73" s="41"/>
      <c r="I73" s="41"/>
      <c r="J73" s="41"/>
      <c r="K73" s="41"/>
      <c r="L73" s="41"/>
      <c r="M73" s="41"/>
      <c r="N73" s="41"/>
      <c r="O73" s="41"/>
      <c r="P73" s="41"/>
      <c r="Q73" s="41"/>
      <c r="R73" s="41"/>
      <c r="S73" s="41"/>
      <c r="T73" s="41"/>
      <c r="U73" s="41"/>
      <c r="V73" s="41"/>
      <c r="W73" s="41"/>
      <c r="X73" s="41"/>
      <c r="Y73">
        <f t="shared" si="1"/>
        <v>0</v>
      </c>
    </row>
    <row r="74" spans="1:25" x14ac:dyDescent="0.4">
      <c r="A74" s="1">
        <v>72</v>
      </c>
      <c r="B74" s="40"/>
      <c r="C74" s="40" t="str">
        <f t="shared" ref="C74:C131" si="2">TEXT(B74,"mm")</f>
        <v>01</v>
      </c>
      <c r="D74" s="42"/>
      <c r="E74" s="41"/>
      <c r="F74" s="41"/>
      <c r="G74" s="41"/>
      <c r="H74" s="41"/>
      <c r="I74" s="41"/>
      <c r="J74" s="41"/>
      <c r="K74" s="41"/>
      <c r="L74" s="41"/>
      <c r="M74" s="41"/>
      <c r="N74" s="41"/>
      <c r="O74" s="41"/>
      <c r="P74" s="41"/>
      <c r="Q74" s="41"/>
      <c r="R74" s="41"/>
      <c r="S74" s="41"/>
      <c r="T74" s="41"/>
      <c r="U74" s="41"/>
      <c r="V74" s="41"/>
      <c r="W74" s="41"/>
      <c r="X74" s="41"/>
      <c r="Y74">
        <f t="shared" si="1"/>
        <v>0</v>
      </c>
    </row>
    <row r="75" spans="1:25" x14ac:dyDescent="0.4">
      <c r="A75" s="1">
        <v>73</v>
      </c>
      <c r="B75" s="40"/>
      <c r="C75" s="40" t="str">
        <f t="shared" si="2"/>
        <v>01</v>
      </c>
      <c r="D75" s="42"/>
      <c r="E75" s="41"/>
      <c r="F75" s="41"/>
      <c r="G75" s="41"/>
      <c r="H75" s="41"/>
      <c r="I75" s="41"/>
      <c r="J75" s="41"/>
      <c r="K75" s="41"/>
      <c r="L75" s="41"/>
      <c r="M75" s="41"/>
      <c r="N75" s="41"/>
      <c r="O75" s="41"/>
      <c r="P75" s="41"/>
      <c r="Q75" s="41"/>
      <c r="R75" s="41"/>
      <c r="S75" s="41"/>
      <c r="T75" s="41"/>
      <c r="U75" s="41"/>
      <c r="V75" s="41"/>
      <c r="W75" s="41"/>
      <c r="X75" s="41"/>
      <c r="Y75">
        <f t="shared" si="1"/>
        <v>0</v>
      </c>
    </row>
    <row r="76" spans="1:25" x14ac:dyDescent="0.4">
      <c r="A76" s="1">
        <v>74</v>
      </c>
      <c r="B76" s="40"/>
      <c r="C76" s="40" t="str">
        <f t="shared" si="2"/>
        <v>01</v>
      </c>
      <c r="D76" s="42"/>
      <c r="E76" s="41"/>
      <c r="F76" s="41"/>
      <c r="G76" s="41"/>
      <c r="H76" s="41"/>
      <c r="I76" s="41"/>
      <c r="J76" s="41"/>
      <c r="K76" s="41"/>
      <c r="L76" s="41"/>
      <c r="M76" s="41"/>
      <c r="N76" s="41"/>
      <c r="O76" s="41"/>
      <c r="P76" s="41"/>
      <c r="Q76" s="41"/>
      <c r="R76" s="41"/>
      <c r="S76" s="41"/>
      <c r="T76" s="41"/>
      <c r="U76" s="41"/>
      <c r="V76" s="41"/>
      <c r="W76" s="41"/>
      <c r="X76" s="41"/>
      <c r="Y76">
        <f t="shared" si="1"/>
        <v>0</v>
      </c>
    </row>
    <row r="77" spans="1:25" x14ac:dyDescent="0.4">
      <c r="A77" s="1">
        <v>75</v>
      </c>
      <c r="B77" s="40"/>
      <c r="C77" s="40" t="str">
        <f t="shared" si="2"/>
        <v>01</v>
      </c>
      <c r="D77" s="42"/>
      <c r="E77" s="41"/>
      <c r="F77" s="41"/>
      <c r="G77" s="41"/>
      <c r="H77" s="41"/>
      <c r="I77" s="41"/>
      <c r="J77" s="41"/>
      <c r="K77" s="41"/>
      <c r="L77" s="41"/>
      <c r="M77" s="41"/>
      <c r="N77" s="41"/>
      <c r="O77" s="41"/>
      <c r="P77" s="41"/>
      <c r="Q77" s="41"/>
      <c r="R77" s="41"/>
      <c r="S77" s="41"/>
      <c r="T77" s="41"/>
      <c r="U77" s="41"/>
      <c r="V77" s="41"/>
      <c r="W77" s="41"/>
      <c r="X77" s="41"/>
      <c r="Y77">
        <f t="shared" si="1"/>
        <v>0</v>
      </c>
    </row>
    <row r="78" spans="1:25" x14ac:dyDescent="0.4">
      <c r="A78" s="1">
        <v>76</v>
      </c>
      <c r="B78" s="40"/>
      <c r="C78" s="40" t="str">
        <f t="shared" si="2"/>
        <v>01</v>
      </c>
      <c r="D78" s="42"/>
      <c r="E78" s="41"/>
      <c r="F78" s="41"/>
      <c r="G78" s="41"/>
      <c r="H78" s="41"/>
      <c r="I78" s="41"/>
      <c r="J78" s="41"/>
      <c r="K78" s="41"/>
      <c r="L78" s="41"/>
      <c r="M78" s="41"/>
      <c r="N78" s="41"/>
      <c r="O78" s="41"/>
      <c r="P78" s="41"/>
      <c r="Q78" s="41"/>
      <c r="R78" s="41"/>
      <c r="S78" s="41"/>
      <c r="T78" s="41"/>
      <c r="U78" s="41"/>
      <c r="V78" s="41"/>
      <c r="W78" s="41"/>
      <c r="X78" s="41"/>
      <c r="Y78">
        <f t="shared" si="1"/>
        <v>0</v>
      </c>
    </row>
    <row r="79" spans="1:25" x14ac:dyDescent="0.4">
      <c r="A79" s="1">
        <v>77</v>
      </c>
      <c r="B79" s="40"/>
      <c r="C79" s="40" t="str">
        <f t="shared" si="2"/>
        <v>01</v>
      </c>
      <c r="D79" s="42"/>
      <c r="E79" s="41"/>
      <c r="F79" s="41"/>
      <c r="G79" s="41"/>
      <c r="H79" s="41"/>
      <c r="I79" s="41"/>
      <c r="J79" s="41"/>
      <c r="K79" s="41"/>
      <c r="L79" s="41"/>
      <c r="M79" s="41"/>
      <c r="N79" s="41"/>
      <c r="O79" s="41"/>
      <c r="P79" s="41"/>
      <c r="Q79" s="41"/>
      <c r="R79" s="41"/>
      <c r="S79" s="41"/>
      <c r="T79" s="41"/>
      <c r="U79" s="41"/>
      <c r="V79" s="41"/>
      <c r="W79" s="41"/>
      <c r="X79" s="41"/>
      <c r="Y79">
        <f t="shared" si="1"/>
        <v>0</v>
      </c>
    </row>
    <row r="80" spans="1:25" x14ac:dyDescent="0.4">
      <c r="A80" s="1">
        <v>78</v>
      </c>
      <c r="B80" s="40"/>
      <c r="C80" s="40" t="str">
        <f t="shared" si="2"/>
        <v>01</v>
      </c>
      <c r="D80" s="42"/>
      <c r="E80" s="41"/>
      <c r="F80" s="41"/>
      <c r="G80" s="41"/>
      <c r="H80" s="41"/>
      <c r="I80" s="41"/>
      <c r="J80" s="41"/>
      <c r="K80" s="41"/>
      <c r="L80" s="41"/>
      <c r="M80" s="41"/>
      <c r="N80" s="41"/>
      <c r="O80" s="41"/>
      <c r="P80" s="41"/>
      <c r="Q80" s="41"/>
      <c r="R80" s="41"/>
      <c r="S80" s="41"/>
      <c r="T80" s="41"/>
      <c r="U80" s="41"/>
      <c r="V80" s="41"/>
      <c r="W80" s="41"/>
      <c r="X80" s="41"/>
      <c r="Y80">
        <f t="shared" si="1"/>
        <v>0</v>
      </c>
    </row>
    <row r="81" spans="1:25" x14ac:dyDescent="0.4">
      <c r="A81" s="1">
        <v>79</v>
      </c>
      <c r="B81" s="40"/>
      <c r="C81" s="40" t="str">
        <f t="shared" si="2"/>
        <v>01</v>
      </c>
      <c r="D81" s="42"/>
      <c r="E81" s="41"/>
      <c r="F81" s="41"/>
      <c r="G81" s="41"/>
      <c r="H81" s="41"/>
      <c r="I81" s="41"/>
      <c r="J81" s="41"/>
      <c r="K81" s="41"/>
      <c r="L81" s="41"/>
      <c r="M81" s="41"/>
      <c r="N81" s="41"/>
      <c r="O81" s="41"/>
      <c r="P81" s="41"/>
      <c r="Q81" s="41"/>
      <c r="R81" s="41"/>
      <c r="S81" s="41"/>
      <c r="T81" s="41"/>
      <c r="U81" s="41"/>
      <c r="V81" s="41"/>
      <c r="W81" s="41"/>
      <c r="X81" s="41"/>
      <c r="Y81">
        <f t="shared" si="1"/>
        <v>0</v>
      </c>
    </row>
    <row r="82" spans="1:25" x14ac:dyDescent="0.4">
      <c r="A82" s="1">
        <v>80</v>
      </c>
      <c r="B82" s="40"/>
      <c r="C82" s="40" t="str">
        <f t="shared" si="2"/>
        <v>01</v>
      </c>
      <c r="D82" s="42"/>
      <c r="E82" s="41"/>
      <c r="F82" s="41"/>
      <c r="G82" s="41"/>
      <c r="H82" s="41"/>
      <c r="I82" s="41"/>
      <c r="J82" s="41"/>
      <c r="K82" s="41"/>
      <c r="L82" s="41"/>
      <c r="M82" s="41"/>
      <c r="N82" s="41"/>
      <c r="O82" s="41"/>
      <c r="P82" s="41"/>
      <c r="Q82" s="41"/>
      <c r="R82" s="41"/>
      <c r="S82" s="41"/>
      <c r="T82" s="41"/>
      <c r="U82" s="41"/>
      <c r="V82" s="41"/>
      <c r="W82" s="41"/>
      <c r="X82" s="41"/>
      <c r="Y82">
        <f t="shared" si="1"/>
        <v>0</v>
      </c>
    </row>
    <row r="83" spans="1:25" x14ac:dyDescent="0.4">
      <c r="A83" s="1">
        <v>81</v>
      </c>
      <c r="B83" s="40"/>
      <c r="C83" s="40" t="str">
        <f t="shared" si="2"/>
        <v>01</v>
      </c>
      <c r="D83" s="42"/>
      <c r="E83" s="41"/>
      <c r="F83" s="41"/>
      <c r="G83" s="41"/>
      <c r="H83" s="41"/>
      <c r="I83" s="41"/>
      <c r="J83" s="41"/>
      <c r="K83" s="41"/>
      <c r="L83" s="41"/>
      <c r="M83" s="41"/>
      <c r="N83" s="41"/>
      <c r="O83" s="41"/>
      <c r="P83" s="41"/>
      <c r="Q83" s="41"/>
      <c r="R83" s="41"/>
      <c r="S83" s="41"/>
      <c r="T83" s="41"/>
      <c r="U83" s="41"/>
      <c r="V83" s="41"/>
      <c r="W83" s="41"/>
      <c r="X83" s="41"/>
      <c r="Y83">
        <f t="shared" si="1"/>
        <v>0</v>
      </c>
    </row>
    <row r="84" spans="1:25" x14ac:dyDescent="0.4">
      <c r="A84" s="1">
        <v>82</v>
      </c>
      <c r="B84" s="40"/>
      <c r="C84" s="40" t="str">
        <f t="shared" si="2"/>
        <v>01</v>
      </c>
      <c r="D84" s="42"/>
      <c r="E84" s="41"/>
      <c r="F84" s="41"/>
      <c r="G84" s="41"/>
      <c r="H84" s="41"/>
      <c r="I84" s="41"/>
      <c r="J84" s="41"/>
      <c r="K84" s="41"/>
      <c r="L84" s="41"/>
      <c r="M84" s="41"/>
      <c r="N84" s="41"/>
      <c r="O84" s="41"/>
      <c r="P84" s="41"/>
      <c r="Q84" s="41"/>
      <c r="R84" s="41"/>
      <c r="S84" s="41"/>
      <c r="T84" s="41"/>
      <c r="U84" s="41"/>
      <c r="V84" s="41"/>
      <c r="W84" s="41"/>
      <c r="X84" s="41"/>
      <c r="Y84">
        <f t="shared" si="1"/>
        <v>0</v>
      </c>
    </row>
    <row r="85" spans="1:25" x14ac:dyDescent="0.4">
      <c r="A85" s="1">
        <v>83</v>
      </c>
      <c r="B85" s="40"/>
      <c r="C85" s="40" t="str">
        <f t="shared" si="2"/>
        <v>01</v>
      </c>
      <c r="D85" s="42"/>
      <c r="E85" s="41"/>
      <c r="F85" s="41"/>
      <c r="G85" s="41"/>
      <c r="H85" s="41"/>
      <c r="I85" s="41"/>
      <c r="J85" s="41"/>
      <c r="K85" s="41"/>
      <c r="L85" s="41"/>
      <c r="M85" s="41"/>
      <c r="N85" s="41"/>
      <c r="O85" s="41"/>
      <c r="P85" s="41"/>
      <c r="Q85" s="41"/>
      <c r="R85" s="41"/>
      <c r="S85" s="41"/>
      <c r="T85" s="41"/>
      <c r="U85" s="41"/>
      <c r="V85" s="41"/>
      <c r="W85" s="41"/>
      <c r="X85" s="41"/>
      <c r="Y85">
        <f t="shared" si="1"/>
        <v>0</v>
      </c>
    </row>
    <row r="86" spans="1:25" x14ac:dyDescent="0.4">
      <c r="A86" s="1">
        <v>84</v>
      </c>
      <c r="B86" s="40"/>
      <c r="C86" s="40" t="str">
        <f t="shared" si="2"/>
        <v>01</v>
      </c>
      <c r="D86" s="42"/>
      <c r="E86" s="41"/>
      <c r="F86" s="41"/>
      <c r="G86" s="41"/>
      <c r="H86" s="41"/>
      <c r="I86" s="41"/>
      <c r="J86" s="41"/>
      <c r="K86" s="41"/>
      <c r="L86" s="41"/>
      <c r="M86" s="41"/>
      <c r="N86" s="41"/>
      <c r="O86" s="41"/>
      <c r="P86" s="41"/>
      <c r="Q86" s="41"/>
      <c r="R86" s="41"/>
      <c r="S86" s="41"/>
      <c r="T86" s="41"/>
      <c r="U86" s="41"/>
      <c r="V86" s="41"/>
      <c r="W86" s="41"/>
      <c r="X86" s="41"/>
      <c r="Y86">
        <f t="shared" si="1"/>
        <v>0</v>
      </c>
    </row>
    <row r="87" spans="1:25" x14ac:dyDescent="0.4">
      <c r="A87" s="1">
        <v>85</v>
      </c>
      <c r="B87" s="40"/>
      <c r="C87" s="40" t="str">
        <f t="shared" si="2"/>
        <v>01</v>
      </c>
      <c r="D87" s="42"/>
      <c r="E87" s="41"/>
      <c r="F87" s="41"/>
      <c r="G87" s="41"/>
      <c r="H87" s="41"/>
      <c r="I87" s="41"/>
      <c r="J87" s="41"/>
      <c r="K87" s="41"/>
      <c r="L87" s="41"/>
      <c r="M87" s="41"/>
      <c r="N87" s="41"/>
      <c r="O87" s="41"/>
      <c r="P87" s="41"/>
      <c r="Q87" s="41"/>
      <c r="R87" s="41"/>
      <c r="S87" s="41"/>
      <c r="T87" s="41"/>
      <c r="U87" s="41"/>
      <c r="V87" s="41"/>
      <c r="W87" s="41"/>
      <c r="X87" s="41"/>
      <c r="Y87">
        <f t="shared" si="1"/>
        <v>0</v>
      </c>
    </row>
    <row r="88" spans="1:25" x14ac:dyDescent="0.4">
      <c r="A88" s="1">
        <v>86</v>
      </c>
      <c r="B88" s="40"/>
      <c r="C88" s="40" t="str">
        <f t="shared" si="2"/>
        <v>01</v>
      </c>
      <c r="D88" s="42"/>
      <c r="E88" s="41"/>
      <c r="F88" s="41"/>
      <c r="G88" s="41"/>
      <c r="H88" s="41"/>
      <c r="I88" s="41"/>
      <c r="J88" s="41"/>
      <c r="K88" s="41"/>
      <c r="L88" s="41"/>
      <c r="M88" s="41"/>
      <c r="N88" s="41"/>
      <c r="O88" s="41"/>
      <c r="P88" s="41"/>
      <c r="Q88" s="41"/>
      <c r="R88" s="41"/>
      <c r="S88" s="41"/>
      <c r="T88" s="41"/>
      <c r="U88" s="41"/>
      <c r="V88" s="41"/>
      <c r="W88" s="41"/>
      <c r="X88" s="41"/>
      <c r="Y88">
        <f t="shared" si="1"/>
        <v>0</v>
      </c>
    </row>
    <row r="89" spans="1:25" x14ac:dyDescent="0.4">
      <c r="A89" s="1">
        <v>87</v>
      </c>
      <c r="B89" s="40"/>
      <c r="C89" s="40" t="str">
        <f t="shared" si="2"/>
        <v>01</v>
      </c>
      <c r="D89" s="42"/>
      <c r="E89" s="41"/>
      <c r="F89" s="41"/>
      <c r="G89" s="41"/>
      <c r="H89" s="41"/>
      <c r="I89" s="41"/>
      <c r="J89" s="41"/>
      <c r="K89" s="41"/>
      <c r="L89" s="41"/>
      <c r="M89" s="41"/>
      <c r="N89" s="41"/>
      <c r="O89" s="41"/>
      <c r="P89" s="41"/>
      <c r="Q89" s="41"/>
      <c r="R89" s="41"/>
      <c r="S89" s="41"/>
      <c r="T89" s="41"/>
      <c r="U89" s="41"/>
      <c r="V89" s="41"/>
      <c r="W89" s="41"/>
      <c r="X89" s="41"/>
      <c r="Y89">
        <f t="shared" si="1"/>
        <v>0</v>
      </c>
    </row>
    <row r="90" spans="1:25" x14ac:dyDescent="0.4">
      <c r="A90" s="1">
        <v>88</v>
      </c>
      <c r="B90" s="40"/>
      <c r="C90" s="40" t="str">
        <f t="shared" si="2"/>
        <v>01</v>
      </c>
      <c r="D90" s="42"/>
      <c r="E90" s="41"/>
      <c r="F90" s="41"/>
      <c r="G90" s="41"/>
      <c r="H90" s="41"/>
      <c r="I90" s="41"/>
      <c r="J90" s="41"/>
      <c r="K90" s="41"/>
      <c r="L90" s="41"/>
      <c r="M90" s="41"/>
      <c r="N90" s="41"/>
      <c r="O90" s="41"/>
      <c r="P90" s="41"/>
      <c r="Q90" s="41"/>
      <c r="R90" s="41"/>
      <c r="S90" s="41"/>
      <c r="T90" s="41"/>
      <c r="U90" s="41"/>
      <c r="V90" s="41"/>
      <c r="W90" s="41"/>
      <c r="X90" s="41"/>
      <c r="Y90">
        <f t="shared" si="1"/>
        <v>0</v>
      </c>
    </row>
    <row r="91" spans="1:25" x14ac:dyDescent="0.4">
      <c r="A91" s="1">
        <v>89</v>
      </c>
      <c r="B91" s="40"/>
      <c r="C91" s="40" t="str">
        <f t="shared" si="2"/>
        <v>01</v>
      </c>
      <c r="D91" s="42"/>
      <c r="E91" s="41"/>
      <c r="F91" s="41"/>
      <c r="G91" s="41"/>
      <c r="H91" s="41"/>
      <c r="I91" s="41"/>
      <c r="J91" s="41"/>
      <c r="K91" s="41"/>
      <c r="L91" s="41"/>
      <c r="M91" s="41"/>
      <c r="N91" s="41"/>
      <c r="O91" s="41"/>
      <c r="P91" s="41"/>
      <c r="Q91" s="41"/>
      <c r="R91" s="41"/>
      <c r="S91" s="41"/>
      <c r="T91" s="41"/>
      <c r="U91" s="41"/>
      <c r="V91" s="41"/>
      <c r="W91" s="41"/>
      <c r="X91" s="41"/>
      <c r="Y91">
        <f t="shared" si="1"/>
        <v>0</v>
      </c>
    </row>
    <row r="92" spans="1:25" x14ac:dyDescent="0.4">
      <c r="A92" s="1">
        <v>90</v>
      </c>
      <c r="B92" s="40"/>
      <c r="C92" s="40" t="str">
        <f t="shared" si="2"/>
        <v>01</v>
      </c>
      <c r="D92" s="42"/>
      <c r="E92" s="41"/>
      <c r="F92" s="41"/>
      <c r="G92" s="41"/>
      <c r="H92" s="41"/>
      <c r="I92" s="41"/>
      <c r="J92" s="41"/>
      <c r="K92" s="41"/>
      <c r="L92" s="41"/>
      <c r="M92" s="41"/>
      <c r="N92" s="41"/>
      <c r="O92" s="41"/>
      <c r="P92" s="41"/>
      <c r="Q92" s="41"/>
      <c r="R92" s="41"/>
      <c r="S92" s="41"/>
      <c r="T92" s="41"/>
      <c r="U92" s="41"/>
      <c r="V92" s="41"/>
      <c r="W92" s="41"/>
      <c r="X92" s="41"/>
      <c r="Y92">
        <f t="shared" si="1"/>
        <v>0</v>
      </c>
    </row>
    <row r="93" spans="1:25" x14ac:dyDescent="0.4">
      <c r="A93" s="1">
        <v>91</v>
      </c>
      <c r="B93" s="40"/>
      <c r="C93" s="40" t="str">
        <f t="shared" si="2"/>
        <v>01</v>
      </c>
      <c r="D93" s="42"/>
      <c r="E93" s="41"/>
      <c r="F93" s="41"/>
      <c r="G93" s="41"/>
      <c r="H93" s="41"/>
      <c r="I93" s="41"/>
      <c r="J93" s="41"/>
      <c r="K93" s="41"/>
      <c r="L93" s="41"/>
      <c r="M93" s="41"/>
      <c r="N93" s="41"/>
      <c r="O93" s="41"/>
      <c r="P93" s="41"/>
      <c r="Q93" s="41"/>
      <c r="R93" s="41"/>
      <c r="S93" s="41"/>
      <c r="T93" s="41"/>
      <c r="U93" s="41"/>
      <c r="V93" s="41"/>
      <c r="W93" s="41"/>
      <c r="X93" s="41"/>
      <c r="Y93">
        <f t="shared" si="1"/>
        <v>0</v>
      </c>
    </row>
    <row r="94" spans="1:25" x14ac:dyDescent="0.4">
      <c r="A94" s="1">
        <v>92</v>
      </c>
      <c r="B94" s="40"/>
      <c r="C94" s="40" t="str">
        <f t="shared" si="2"/>
        <v>01</v>
      </c>
      <c r="D94" s="42"/>
      <c r="E94" s="41"/>
      <c r="F94" s="41"/>
      <c r="G94" s="41"/>
      <c r="H94" s="41"/>
      <c r="I94" s="41"/>
      <c r="J94" s="41"/>
      <c r="K94" s="41"/>
      <c r="L94" s="41"/>
      <c r="M94" s="41"/>
      <c r="N94" s="41"/>
      <c r="O94" s="41"/>
      <c r="P94" s="41"/>
      <c r="Q94" s="41"/>
      <c r="R94" s="41"/>
      <c r="S94" s="41"/>
      <c r="T94" s="41"/>
      <c r="U94" s="41"/>
      <c r="V94" s="41"/>
      <c r="W94" s="41"/>
      <c r="X94" s="41"/>
      <c r="Y94">
        <f t="shared" si="1"/>
        <v>0</v>
      </c>
    </row>
    <row r="95" spans="1:25" x14ac:dyDescent="0.4">
      <c r="A95" s="1">
        <v>93</v>
      </c>
      <c r="B95" s="40"/>
      <c r="C95" s="40" t="str">
        <f t="shared" si="2"/>
        <v>01</v>
      </c>
      <c r="D95" s="42"/>
      <c r="E95" s="41"/>
      <c r="F95" s="41"/>
      <c r="G95" s="41"/>
      <c r="H95" s="41"/>
      <c r="I95" s="41"/>
      <c r="J95" s="41"/>
      <c r="K95" s="41"/>
      <c r="L95" s="41"/>
      <c r="M95" s="41"/>
      <c r="N95" s="41"/>
      <c r="O95" s="41"/>
      <c r="P95" s="41"/>
      <c r="Q95" s="41"/>
      <c r="R95" s="41"/>
      <c r="S95" s="41"/>
      <c r="T95" s="41"/>
      <c r="U95" s="41"/>
      <c r="V95" s="41"/>
      <c r="W95" s="41"/>
      <c r="X95" s="41"/>
      <c r="Y95">
        <f t="shared" si="1"/>
        <v>0</v>
      </c>
    </row>
    <row r="96" spans="1:25" x14ac:dyDescent="0.4">
      <c r="A96" s="1">
        <v>94</v>
      </c>
      <c r="B96" s="40"/>
      <c r="C96" s="40" t="str">
        <f t="shared" si="2"/>
        <v>01</v>
      </c>
      <c r="D96" s="42"/>
      <c r="E96" s="41"/>
      <c r="F96" s="41"/>
      <c r="G96" s="41"/>
      <c r="H96" s="41"/>
      <c r="I96" s="41"/>
      <c r="J96" s="41"/>
      <c r="K96" s="41"/>
      <c r="L96" s="41"/>
      <c r="M96" s="41"/>
      <c r="N96" s="41"/>
      <c r="O96" s="41"/>
      <c r="P96" s="41"/>
      <c r="Q96" s="41"/>
      <c r="R96" s="41"/>
      <c r="S96" s="41"/>
      <c r="T96" s="41"/>
      <c r="U96" s="41"/>
      <c r="V96" s="41"/>
      <c r="W96" s="41"/>
      <c r="X96" s="41"/>
      <c r="Y96">
        <f t="shared" si="1"/>
        <v>0</v>
      </c>
    </row>
    <row r="97" spans="1:25" x14ac:dyDescent="0.4">
      <c r="A97" s="1">
        <v>95</v>
      </c>
      <c r="B97" s="40"/>
      <c r="C97" s="40" t="str">
        <f t="shared" si="2"/>
        <v>01</v>
      </c>
      <c r="D97" s="42"/>
      <c r="E97" s="41"/>
      <c r="F97" s="41"/>
      <c r="G97" s="41"/>
      <c r="H97" s="41"/>
      <c r="I97" s="41"/>
      <c r="J97" s="41"/>
      <c r="K97" s="41"/>
      <c r="L97" s="41"/>
      <c r="M97" s="41"/>
      <c r="N97" s="41"/>
      <c r="O97" s="41"/>
      <c r="P97" s="41"/>
      <c r="Q97" s="41"/>
      <c r="R97" s="41"/>
      <c r="S97" s="41"/>
      <c r="T97" s="41"/>
      <c r="U97" s="41"/>
      <c r="V97" s="41"/>
      <c r="W97" s="41"/>
      <c r="X97" s="41"/>
      <c r="Y97">
        <f t="shared" si="1"/>
        <v>0</v>
      </c>
    </row>
    <row r="98" spans="1:25" x14ac:dyDescent="0.4">
      <c r="A98" s="1">
        <v>96</v>
      </c>
      <c r="B98" s="40"/>
      <c r="C98" s="40" t="str">
        <f t="shared" si="2"/>
        <v>01</v>
      </c>
      <c r="D98" s="42"/>
      <c r="E98" s="41"/>
      <c r="F98" s="41"/>
      <c r="G98" s="41"/>
      <c r="H98" s="41"/>
      <c r="I98" s="41"/>
      <c r="J98" s="41"/>
      <c r="K98" s="41"/>
      <c r="L98" s="41"/>
      <c r="M98" s="41"/>
      <c r="N98" s="41"/>
      <c r="O98" s="41"/>
      <c r="P98" s="41"/>
      <c r="Q98" s="41"/>
      <c r="R98" s="41"/>
      <c r="S98" s="41"/>
      <c r="T98" s="41"/>
      <c r="U98" s="41"/>
      <c r="V98" s="41"/>
      <c r="W98" s="41"/>
      <c r="X98" s="41"/>
      <c r="Y98">
        <f t="shared" si="1"/>
        <v>0</v>
      </c>
    </row>
    <row r="99" spans="1:25" x14ac:dyDescent="0.4">
      <c r="A99" s="1">
        <v>97</v>
      </c>
      <c r="B99" s="40"/>
      <c r="C99" s="40" t="str">
        <f t="shared" si="2"/>
        <v>01</v>
      </c>
      <c r="D99" s="42"/>
      <c r="E99" s="41"/>
      <c r="F99" s="41"/>
      <c r="G99" s="41"/>
      <c r="H99" s="41"/>
      <c r="I99" s="41"/>
      <c r="J99" s="41"/>
      <c r="K99" s="41"/>
      <c r="L99" s="41"/>
      <c r="M99" s="41"/>
      <c r="N99" s="41"/>
      <c r="O99" s="41"/>
      <c r="P99" s="41"/>
      <c r="Q99" s="41"/>
      <c r="R99" s="41"/>
      <c r="S99" s="41"/>
      <c r="T99" s="41"/>
      <c r="U99" s="41"/>
      <c r="V99" s="41"/>
      <c r="W99" s="41"/>
      <c r="X99" s="41"/>
      <c r="Y99">
        <f t="shared" si="1"/>
        <v>0</v>
      </c>
    </row>
    <row r="100" spans="1:25" x14ac:dyDescent="0.4">
      <c r="A100" s="1">
        <v>98</v>
      </c>
      <c r="B100" s="40"/>
      <c r="C100" s="40" t="str">
        <f t="shared" si="2"/>
        <v>01</v>
      </c>
      <c r="D100" s="42"/>
      <c r="E100" s="41"/>
      <c r="F100" s="41"/>
      <c r="G100" s="41"/>
      <c r="H100" s="41"/>
      <c r="I100" s="41"/>
      <c r="J100" s="41"/>
      <c r="K100" s="41"/>
      <c r="L100" s="41"/>
      <c r="M100" s="41"/>
      <c r="N100" s="41"/>
      <c r="O100" s="41"/>
      <c r="P100" s="41"/>
      <c r="Q100" s="41"/>
      <c r="R100" s="41"/>
      <c r="S100" s="41"/>
      <c r="T100" s="41"/>
      <c r="U100" s="41"/>
      <c r="V100" s="41"/>
      <c r="W100" s="41"/>
      <c r="X100" s="41"/>
      <c r="Y100">
        <f t="shared" si="1"/>
        <v>0</v>
      </c>
    </row>
    <row r="101" spans="1:25" x14ac:dyDescent="0.4">
      <c r="A101" s="1">
        <v>99</v>
      </c>
      <c r="B101" s="40"/>
      <c r="C101" s="40" t="str">
        <f t="shared" si="2"/>
        <v>01</v>
      </c>
      <c r="D101" s="42"/>
      <c r="E101" s="41"/>
      <c r="F101" s="41"/>
      <c r="G101" s="41"/>
      <c r="H101" s="41"/>
      <c r="I101" s="41"/>
      <c r="J101" s="41"/>
      <c r="K101" s="41"/>
      <c r="L101" s="41"/>
      <c r="M101" s="41"/>
      <c r="N101" s="41"/>
      <c r="O101" s="41"/>
      <c r="P101" s="41"/>
      <c r="Q101" s="41"/>
      <c r="R101" s="41"/>
      <c r="S101" s="41"/>
      <c r="T101" s="41"/>
      <c r="U101" s="41"/>
      <c r="V101" s="41"/>
      <c r="W101" s="41"/>
      <c r="X101" s="41"/>
      <c r="Y101">
        <f t="shared" si="1"/>
        <v>0</v>
      </c>
    </row>
    <row r="102" spans="1:25" x14ac:dyDescent="0.4">
      <c r="A102" s="1">
        <v>100</v>
      </c>
      <c r="B102" s="40"/>
      <c r="C102" s="40" t="str">
        <f t="shared" si="2"/>
        <v>01</v>
      </c>
      <c r="D102" s="42"/>
      <c r="E102" s="41"/>
      <c r="F102" s="41"/>
      <c r="G102" s="41"/>
      <c r="H102" s="41"/>
      <c r="I102" s="41"/>
      <c r="J102" s="41"/>
      <c r="K102" s="41"/>
      <c r="L102" s="41"/>
      <c r="M102" s="41"/>
      <c r="N102" s="41"/>
      <c r="O102" s="41"/>
      <c r="P102" s="41"/>
      <c r="Q102" s="41"/>
      <c r="R102" s="41"/>
      <c r="S102" s="41"/>
      <c r="T102" s="41"/>
      <c r="U102" s="41"/>
      <c r="V102" s="41"/>
      <c r="W102" s="41"/>
      <c r="X102" s="41"/>
      <c r="Y102">
        <f t="shared" si="1"/>
        <v>0</v>
      </c>
    </row>
    <row r="103" spans="1:25" x14ac:dyDescent="0.4">
      <c r="A103" s="1">
        <v>101</v>
      </c>
      <c r="B103" s="40"/>
      <c r="C103" s="40" t="str">
        <f t="shared" si="2"/>
        <v>01</v>
      </c>
      <c r="D103" s="42"/>
      <c r="E103" s="41"/>
      <c r="F103" s="41"/>
      <c r="G103" s="41"/>
      <c r="H103" s="41"/>
      <c r="I103" s="41"/>
      <c r="J103" s="41"/>
      <c r="K103" s="41"/>
      <c r="L103" s="41"/>
      <c r="M103" s="41"/>
      <c r="N103" s="41"/>
      <c r="O103" s="41"/>
      <c r="P103" s="41"/>
      <c r="Q103" s="41"/>
      <c r="R103" s="41"/>
      <c r="S103" s="41"/>
      <c r="T103" s="41"/>
      <c r="U103" s="41"/>
      <c r="V103" s="41"/>
      <c r="W103" s="41"/>
      <c r="X103" s="41"/>
      <c r="Y103">
        <f t="shared" si="1"/>
        <v>0</v>
      </c>
    </row>
    <row r="104" spans="1:25" x14ac:dyDescent="0.4">
      <c r="A104" s="1">
        <v>102</v>
      </c>
      <c r="B104" s="40"/>
      <c r="C104" s="40" t="str">
        <f t="shared" si="2"/>
        <v>01</v>
      </c>
      <c r="D104" s="42"/>
      <c r="E104" s="41"/>
      <c r="F104" s="41"/>
      <c r="G104" s="41"/>
      <c r="H104" s="41"/>
      <c r="I104" s="41"/>
      <c r="J104" s="41"/>
      <c r="K104" s="41"/>
      <c r="L104" s="41"/>
      <c r="M104" s="41"/>
      <c r="N104" s="41"/>
      <c r="O104" s="41"/>
      <c r="P104" s="41"/>
      <c r="Q104" s="41"/>
      <c r="R104" s="41"/>
      <c r="S104" s="41"/>
      <c r="T104" s="41"/>
      <c r="U104" s="41"/>
      <c r="V104" s="41"/>
      <c r="W104" s="41"/>
      <c r="X104" s="41"/>
      <c r="Y104">
        <f t="shared" si="1"/>
        <v>0</v>
      </c>
    </row>
    <row r="105" spans="1:25" x14ac:dyDescent="0.4">
      <c r="A105" s="1">
        <v>103</v>
      </c>
      <c r="B105" s="40"/>
      <c r="C105" s="40" t="str">
        <f t="shared" si="2"/>
        <v>01</v>
      </c>
      <c r="D105" s="42"/>
      <c r="E105" s="41"/>
      <c r="F105" s="41"/>
      <c r="G105" s="41"/>
      <c r="H105" s="41"/>
      <c r="I105" s="41"/>
      <c r="J105" s="41"/>
      <c r="K105" s="41"/>
      <c r="L105" s="41"/>
      <c r="M105" s="41"/>
      <c r="N105" s="41"/>
      <c r="O105" s="41"/>
      <c r="P105" s="41"/>
      <c r="Q105" s="41"/>
      <c r="R105" s="41"/>
      <c r="S105" s="41"/>
      <c r="T105" s="41"/>
      <c r="U105" s="41"/>
      <c r="V105" s="41"/>
      <c r="W105" s="41"/>
      <c r="X105" s="41"/>
      <c r="Y105">
        <f t="shared" si="1"/>
        <v>0</v>
      </c>
    </row>
    <row r="106" spans="1:25" x14ac:dyDescent="0.4">
      <c r="A106" s="1">
        <v>104</v>
      </c>
      <c r="B106" s="40"/>
      <c r="C106" s="40" t="str">
        <f t="shared" si="2"/>
        <v>01</v>
      </c>
      <c r="D106" s="42"/>
      <c r="E106" s="41"/>
      <c r="F106" s="41"/>
      <c r="G106" s="41"/>
      <c r="H106" s="41"/>
      <c r="I106" s="41"/>
      <c r="J106" s="41"/>
      <c r="K106" s="41"/>
      <c r="L106" s="41"/>
      <c r="M106" s="41"/>
      <c r="N106" s="41"/>
      <c r="O106" s="41"/>
      <c r="P106" s="41"/>
      <c r="Q106" s="41"/>
      <c r="R106" s="41"/>
      <c r="S106" s="41"/>
      <c r="T106" s="41"/>
      <c r="U106" s="41"/>
      <c r="V106" s="41"/>
      <c r="W106" s="41"/>
      <c r="X106" s="41"/>
      <c r="Y106">
        <f t="shared" si="1"/>
        <v>0</v>
      </c>
    </row>
    <row r="107" spans="1:25" x14ac:dyDescent="0.4">
      <c r="A107" s="1">
        <v>105</v>
      </c>
      <c r="B107" s="40"/>
      <c r="C107" s="40" t="str">
        <f t="shared" si="2"/>
        <v>01</v>
      </c>
      <c r="D107" s="42"/>
      <c r="E107" s="41"/>
      <c r="F107" s="41"/>
      <c r="G107" s="41"/>
      <c r="H107" s="41"/>
      <c r="I107" s="41"/>
      <c r="J107" s="41"/>
      <c r="K107" s="41"/>
      <c r="L107" s="41"/>
      <c r="M107" s="41"/>
      <c r="N107" s="41"/>
      <c r="O107" s="41"/>
      <c r="P107" s="41"/>
      <c r="Q107" s="41"/>
      <c r="R107" s="41"/>
      <c r="S107" s="41"/>
      <c r="T107" s="41"/>
      <c r="U107" s="41"/>
      <c r="V107" s="41"/>
      <c r="W107" s="41"/>
      <c r="X107" s="41"/>
      <c r="Y107">
        <f t="shared" si="1"/>
        <v>0</v>
      </c>
    </row>
    <row r="108" spans="1:25" x14ac:dyDescent="0.4">
      <c r="A108" s="1">
        <v>106</v>
      </c>
      <c r="B108" s="40"/>
      <c r="C108" s="40" t="str">
        <f t="shared" si="2"/>
        <v>01</v>
      </c>
      <c r="D108" s="42"/>
      <c r="E108" s="41"/>
      <c r="F108" s="41"/>
      <c r="G108" s="41"/>
      <c r="H108" s="41"/>
      <c r="I108" s="41"/>
      <c r="J108" s="41"/>
      <c r="K108" s="41"/>
      <c r="L108" s="41"/>
      <c r="M108" s="41"/>
      <c r="N108" s="41"/>
      <c r="O108" s="41"/>
      <c r="P108" s="41"/>
      <c r="Q108" s="41"/>
      <c r="R108" s="41"/>
      <c r="S108" s="41"/>
      <c r="T108" s="41"/>
      <c r="U108" s="41"/>
      <c r="V108" s="41"/>
      <c r="W108" s="41"/>
      <c r="X108" s="41"/>
      <c r="Y108">
        <f t="shared" si="1"/>
        <v>0</v>
      </c>
    </row>
    <row r="109" spans="1:25" x14ac:dyDescent="0.4">
      <c r="A109" s="1">
        <v>107</v>
      </c>
      <c r="B109" s="40"/>
      <c r="C109" s="40" t="str">
        <f t="shared" si="2"/>
        <v>01</v>
      </c>
      <c r="D109" s="42"/>
      <c r="E109" s="41"/>
      <c r="F109" s="41"/>
      <c r="G109" s="41"/>
      <c r="H109" s="41"/>
      <c r="I109" s="41"/>
      <c r="J109" s="41"/>
      <c r="K109" s="41"/>
      <c r="L109" s="41"/>
      <c r="M109" s="41"/>
      <c r="N109" s="41"/>
      <c r="O109" s="41"/>
      <c r="P109" s="41"/>
      <c r="Q109" s="41"/>
      <c r="R109" s="41"/>
      <c r="S109" s="41"/>
      <c r="T109" s="41"/>
      <c r="U109" s="41"/>
      <c r="V109" s="41"/>
      <c r="W109" s="41"/>
      <c r="X109" s="41"/>
      <c r="Y109">
        <f t="shared" si="1"/>
        <v>0</v>
      </c>
    </row>
    <row r="110" spans="1:25" x14ac:dyDescent="0.4">
      <c r="A110" s="1">
        <v>108</v>
      </c>
      <c r="B110" s="40"/>
      <c r="C110" s="40" t="str">
        <f t="shared" si="2"/>
        <v>01</v>
      </c>
      <c r="D110" s="42"/>
      <c r="E110" s="41"/>
      <c r="F110" s="41"/>
      <c r="G110" s="41"/>
      <c r="H110" s="41"/>
      <c r="I110" s="41"/>
      <c r="J110" s="41"/>
      <c r="K110" s="41"/>
      <c r="L110" s="41"/>
      <c r="M110" s="41"/>
      <c r="N110" s="41"/>
      <c r="O110" s="41"/>
      <c r="P110" s="41"/>
      <c r="Q110" s="41"/>
      <c r="R110" s="41"/>
      <c r="S110" s="41"/>
      <c r="T110" s="41"/>
      <c r="U110" s="41"/>
      <c r="V110" s="41"/>
      <c r="W110" s="41"/>
      <c r="X110" s="41"/>
      <c r="Y110">
        <f t="shared" si="1"/>
        <v>0</v>
      </c>
    </row>
    <row r="111" spans="1:25" x14ac:dyDescent="0.4">
      <c r="A111" s="1">
        <v>109</v>
      </c>
      <c r="B111" s="40"/>
      <c r="C111" s="40" t="str">
        <f t="shared" si="2"/>
        <v>01</v>
      </c>
      <c r="D111" s="42"/>
      <c r="E111" s="41"/>
      <c r="F111" s="41"/>
      <c r="G111" s="41"/>
      <c r="H111" s="41"/>
      <c r="I111" s="41"/>
      <c r="J111" s="41"/>
      <c r="K111" s="41"/>
      <c r="L111" s="41"/>
      <c r="M111" s="41"/>
      <c r="N111" s="41"/>
      <c r="O111" s="41"/>
      <c r="P111" s="41"/>
      <c r="Q111" s="41"/>
      <c r="R111" s="41"/>
      <c r="S111" s="41"/>
      <c r="T111" s="41"/>
      <c r="U111" s="41"/>
      <c r="V111" s="41"/>
      <c r="W111" s="41"/>
      <c r="X111" s="41"/>
      <c r="Y111">
        <f t="shared" si="1"/>
        <v>0</v>
      </c>
    </row>
    <row r="112" spans="1:25" x14ac:dyDescent="0.4">
      <c r="A112" s="1">
        <v>110</v>
      </c>
      <c r="B112" s="40"/>
      <c r="C112" s="40" t="str">
        <f t="shared" si="2"/>
        <v>01</v>
      </c>
      <c r="D112" s="42"/>
      <c r="E112" s="41"/>
      <c r="F112" s="41"/>
      <c r="G112" s="41"/>
      <c r="H112" s="41"/>
      <c r="I112" s="41"/>
      <c r="J112" s="41"/>
      <c r="K112" s="41"/>
      <c r="L112" s="41"/>
      <c r="M112" s="41"/>
      <c r="N112" s="41"/>
      <c r="O112" s="41"/>
      <c r="P112" s="41"/>
      <c r="Q112" s="41"/>
      <c r="R112" s="41"/>
      <c r="S112" s="41"/>
      <c r="T112" s="41"/>
      <c r="U112" s="41"/>
      <c r="V112" s="41"/>
      <c r="W112" s="41"/>
      <c r="X112" s="41"/>
      <c r="Y112">
        <f t="shared" si="1"/>
        <v>0</v>
      </c>
    </row>
    <row r="113" spans="1:25" x14ac:dyDescent="0.4">
      <c r="A113" s="1">
        <v>111</v>
      </c>
      <c r="B113" s="40"/>
      <c r="C113" s="40" t="str">
        <f t="shared" si="2"/>
        <v>01</v>
      </c>
      <c r="D113" s="42"/>
      <c r="E113" s="41"/>
      <c r="F113" s="41"/>
      <c r="G113" s="41"/>
      <c r="H113" s="41"/>
      <c r="I113" s="41"/>
      <c r="J113" s="41"/>
      <c r="K113" s="41"/>
      <c r="L113" s="41"/>
      <c r="M113" s="41"/>
      <c r="N113" s="41"/>
      <c r="O113" s="41"/>
      <c r="P113" s="41"/>
      <c r="Q113" s="41"/>
      <c r="R113" s="41"/>
      <c r="S113" s="41"/>
      <c r="T113" s="41"/>
      <c r="U113" s="41"/>
      <c r="V113" s="41"/>
      <c r="W113" s="41"/>
      <c r="X113" s="41"/>
      <c r="Y113">
        <f t="shared" si="1"/>
        <v>0</v>
      </c>
    </row>
    <row r="114" spans="1:25" x14ac:dyDescent="0.4">
      <c r="A114" s="1">
        <v>112</v>
      </c>
      <c r="B114" s="40"/>
      <c r="C114" s="40" t="str">
        <f t="shared" si="2"/>
        <v>01</v>
      </c>
      <c r="D114" s="42"/>
      <c r="E114" s="41"/>
      <c r="F114" s="41"/>
      <c r="G114" s="41"/>
      <c r="H114" s="41"/>
      <c r="I114" s="41"/>
      <c r="J114" s="41"/>
      <c r="K114" s="41"/>
      <c r="L114" s="41"/>
      <c r="M114" s="41"/>
      <c r="N114" s="41"/>
      <c r="O114" s="41"/>
      <c r="P114" s="41"/>
      <c r="Q114" s="41"/>
      <c r="R114" s="41"/>
      <c r="S114" s="41"/>
      <c r="T114" s="41"/>
      <c r="U114" s="41"/>
      <c r="V114" s="41"/>
      <c r="W114" s="41"/>
      <c r="X114" s="41"/>
      <c r="Y114">
        <f t="shared" si="1"/>
        <v>0</v>
      </c>
    </row>
    <row r="115" spans="1:25" x14ac:dyDescent="0.4">
      <c r="A115" s="1">
        <v>113</v>
      </c>
      <c r="B115" s="40"/>
      <c r="C115" s="40" t="str">
        <f t="shared" si="2"/>
        <v>01</v>
      </c>
      <c r="D115" s="42"/>
      <c r="E115" s="41"/>
      <c r="F115" s="41"/>
      <c r="G115" s="41"/>
      <c r="H115" s="41"/>
      <c r="I115" s="41"/>
      <c r="J115" s="41"/>
      <c r="K115" s="41"/>
      <c r="L115" s="41"/>
      <c r="M115" s="41"/>
      <c r="N115" s="41"/>
      <c r="O115" s="41"/>
      <c r="P115" s="41"/>
      <c r="Q115" s="41"/>
      <c r="R115" s="41"/>
      <c r="S115" s="41"/>
      <c r="T115" s="41"/>
      <c r="U115" s="41"/>
      <c r="V115" s="41"/>
      <c r="W115" s="41"/>
      <c r="X115" s="41"/>
      <c r="Y115">
        <f t="shared" si="1"/>
        <v>0</v>
      </c>
    </row>
    <row r="116" spans="1:25" x14ac:dyDescent="0.4">
      <c r="A116" s="1">
        <v>114</v>
      </c>
      <c r="B116" s="40"/>
      <c r="C116" s="40" t="str">
        <f t="shared" si="2"/>
        <v>01</v>
      </c>
      <c r="D116" s="42"/>
      <c r="E116" s="41"/>
      <c r="F116" s="41"/>
      <c r="G116" s="41"/>
      <c r="H116" s="41"/>
      <c r="I116" s="41"/>
      <c r="J116" s="41"/>
      <c r="K116" s="41"/>
      <c r="L116" s="41"/>
      <c r="M116" s="41"/>
      <c r="N116" s="41"/>
      <c r="O116" s="41"/>
      <c r="P116" s="41"/>
      <c r="Q116" s="41"/>
      <c r="R116" s="41"/>
      <c r="S116" s="41"/>
      <c r="T116" s="41"/>
      <c r="U116" s="41"/>
      <c r="V116" s="41"/>
      <c r="W116" s="41"/>
      <c r="X116" s="41"/>
      <c r="Y116">
        <f t="shared" si="1"/>
        <v>0</v>
      </c>
    </row>
    <row r="117" spans="1:25" x14ac:dyDescent="0.4">
      <c r="A117" s="1">
        <v>115</v>
      </c>
      <c r="B117" s="40"/>
      <c r="C117" s="40" t="str">
        <f t="shared" si="2"/>
        <v>01</v>
      </c>
      <c r="D117" s="42"/>
      <c r="E117" s="41"/>
      <c r="F117" s="41"/>
      <c r="G117" s="41"/>
      <c r="H117" s="41"/>
      <c r="I117" s="41"/>
      <c r="J117" s="41"/>
      <c r="K117" s="41"/>
      <c r="L117" s="41"/>
      <c r="M117" s="41"/>
      <c r="N117" s="41"/>
      <c r="O117" s="41"/>
      <c r="P117" s="41"/>
      <c r="Q117" s="41"/>
      <c r="R117" s="41"/>
      <c r="S117" s="41"/>
      <c r="T117" s="41"/>
      <c r="U117" s="41"/>
      <c r="V117" s="41"/>
      <c r="W117" s="41"/>
      <c r="X117" s="41"/>
      <c r="Y117">
        <f t="shared" si="1"/>
        <v>0</v>
      </c>
    </row>
    <row r="118" spans="1:25" x14ac:dyDescent="0.4">
      <c r="A118" s="1">
        <v>116</v>
      </c>
      <c r="B118" s="40"/>
      <c r="C118" s="40" t="str">
        <f t="shared" si="2"/>
        <v>01</v>
      </c>
      <c r="D118" s="42"/>
      <c r="E118" s="41"/>
      <c r="F118" s="41"/>
      <c r="G118" s="41"/>
      <c r="H118" s="41"/>
      <c r="I118" s="41"/>
      <c r="J118" s="41"/>
      <c r="K118" s="41"/>
      <c r="L118" s="41"/>
      <c r="M118" s="41"/>
      <c r="N118" s="41"/>
      <c r="O118" s="41"/>
      <c r="P118" s="41"/>
      <c r="Q118" s="41"/>
      <c r="R118" s="41"/>
      <c r="S118" s="41"/>
      <c r="T118" s="41"/>
      <c r="U118" s="41"/>
      <c r="V118" s="41"/>
      <c r="W118" s="41"/>
      <c r="X118" s="41"/>
      <c r="Y118">
        <f t="shared" si="1"/>
        <v>0</v>
      </c>
    </row>
    <row r="119" spans="1:25" x14ac:dyDescent="0.4">
      <c r="A119" s="1">
        <v>117</v>
      </c>
      <c r="B119" s="40"/>
      <c r="C119" s="40" t="str">
        <f t="shared" si="2"/>
        <v>01</v>
      </c>
      <c r="D119" s="42"/>
      <c r="E119" s="41"/>
      <c r="F119" s="41"/>
      <c r="G119" s="41"/>
      <c r="H119" s="41"/>
      <c r="I119" s="41"/>
      <c r="J119" s="41"/>
      <c r="K119" s="41"/>
      <c r="L119" s="41"/>
      <c r="M119" s="41"/>
      <c r="N119" s="41"/>
      <c r="O119" s="41"/>
      <c r="P119" s="41"/>
      <c r="Q119" s="41"/>
      <c r="R119" s="41"/>
      <c r="S119" s="41"/>
      <c r="T119" s="41"/>
      <c r="U119" s="41"/>
      <c r="V119" s="41"/>
      <c r="W119" s="41"/>
      <c r="X119" s="41"/>
      <c r="Y119">
        <f t="shared" si="1"/>
        <v>0</v>
      </c>
    </row>
    <row r="120" spans="1:25" x14ac:dyDescent="0.4">
      <c r="A120" s="1">
        <v>118</v>
      </c>
      <c r="B120" s="40"/>
      <c r="C120" s="40" t="str">
        <f t="shared" si="2"/>
        <v>01</v>
      </c>
      <c r="D120" s="42"/>
      <c r="E120" s="41"/>
      <c r="F120" s="41"/>
      <c r="G120" s="41"/>
      <c r="H120" s="41"/>
      <c r="I120" s="41"/>
      <c r="J120" s="41"/>
      <c r="K120" s="41"/>
      <c r="L120" s="41"/>
      <c r="M120" s="41"/>
      <c r="N120" s="41"/>
      <c r="O120" s="41"/>
      <c r="P120" s="41"/>
      <c r="Q120" s="41"/>
      <c r="R120" s="41"/>
      <c r="S120" s="41"/>
      <c r="T120" s="41"/>
      <c r="U120" s="41"/>
      <c r="V120" s="41"/>
      <c r="W120" s="41"/>
      <c r="X120" s="41"/>
      <c r="Y120">
        <f t="shared" si="1"/>
        <v>0</v>
      </c>
    </row>
    <row r="121" spans="1:25" x14ac:dyDescent="0.4">
      <c r="A121" s="1">
        <v>119</v>
      </c>
      <c r="B121" s="40"/>
      <c r="C121" s="40" t="str">
        <f t="shared" si="2"/>
        <v>01</v>
      </c>
      <c r="D121" s="42"/>
      <c r="E121" s="41"/>
      <c r="F121" s="41"/>
      <c r="G121" s="41"/>
      <c r="H121" s="41"/>
      <c r="I121" s="41"/>
      <c r="J121" s="41"/>
      <c r="K121" s="41"/>
      <c r="L121" s="41"/>
      <c r="M121" s="41"/>
      <c r="N121" s="41"/>
      <c r="O121" s="41"/>
      <c r="P121" s="41"/>
      <c r="Q121" s="41"/>
      <c r="R121" s="41"/>
      <c r="S121" s="41"/>
      <c r="T121" s="41"/>
      <c r="U121" s="41"/>
      <c r="V121" s="41"/>
      <c r="W121" s="41"/>
      <c r="X121" s="41"/>
      <c r="Y121">
        <f t="shared" si="1"/>
        <v>0</v>
      </c>
    </row>
    <row r="122" spans="1:25" x14ac:dyDescent="0.4">
      <c r="A122" s="1">
        <v>120</v>
      </c>
      <c r="B122" s="40"/>
      <c r="C122" s="40" t="str">
        <f t="shared" si="2"/>
        <v>01</v>
      </c>
      <c r="D122" s="42"/>
      <c r="E122" s="41"/>
      <c r="F122" s="41"/>
      <c r="G122" s="41"/>
      <c r="H122" s="41"/>
      <c r="I122" s="41"/>
      <c r="J122" s="41"/>
      <c r="K122" s="41"/>
      <c r="L122" s="41"/>
      <c r="M122" s="41"/>
      <c r="N122" s="41"/>
      <c r="O122" s="41"/>
      <c r="P122" s="41"/>
      <c r="Q122" s="41"/>
      <c r="R122" s="41"/>
      <c r="S122" s="41"/>
      <c r="T122" s="41"/>
      <c r="U122" s="41"/>
      <c r="V122" s="41"/>
      <c r="W122" s="41"/>
      <c r="X122" s="41"/>
      <c r="Y122">
        <f t="shared" si="1"/>
        <v>0</v>
      </c>
    </row>
    <row r="123" spans="1:25" x14ac:dyDescent="0.4">
      <c r="A123" s="1">
        <v>121</v>
      </c>
      <c r="B123" s="40"/>
      <c r="C123" s="40" t="str">
        <f t="shared" si="2"/>
        <v>01</v>
      </c>
      <c r="D123" s="42"/>
      <c r="E123" s="41"/>
      <c r="F123" s="41"/>
      <c r="G123" s="41"/>
      <c r="H123" s="41"/>
      <c r="I123" s="41"/>
      <c r="J123" s="41"/>
      <c r="K123" s="41"/>
      <c r="L123" s="41"/>
      <c r="M123" s="41"/>
      <c r="N123" s="41"/>
      <c r="O123" s="41"/>
      <c r="P123" s="41"/>
      <c r="Q123" s="41"/>
      <c r="R123" s="41"/>
      <c r="S123" s="41"/>
      <c r="T123" s="41"/>
      <c r="U123" s="41"/>
      <c r="V123" s="41"/>
      <c r="W123" s="41"/>
      <c r="X123" s="41"/>
      <c r="Y123">
        <f t="shared" si="1"/>
        <v>0</v>
      </c>
    </row>
    <row r="124" spans="1:25" x14ac:dyDescent="0.4">
      <c r="A124" s="1">
        <v>122</v>
      </c>
      <c r="B124" s="40"/>
      <c r="C124" s="40" t="str">
        <f t="shared" si="2"/>
        <v>01</v>
      </c>
      <c r="D124" s="42"/>
      <c r="E124" s="41"/>
      <c r="F124" s="41"/>
      <c r="G124" s="41"/>
      <c r="H124" s="41"/>
      <c r="I124" s="41"/>
      <c r="J124" s="41"/>
      <c r="K124" s="41"/>
      <c r="L124" s="41"/>
      <c r="M124" s="41"/>
      <c r="N124" s="41"/>
      <c r="O124" s="41"/>
      <c r="P124" s="41"/>
      <c r="Q124" s="41"/>
      <c r="R124" s="41"/>
      <c r="S124" s="41"/>
      <c r="T124" s="41"/>
      <c r="U124" s="41"/>
      <c r="V124" s="41"/>
      <c r="W124" s="41"/>
      <c r="X124" s="41"/>
      <c r="Y124">
        <f t="shared" si="1"/>
        <v>0</v>
      </c>
    </row>
    <row r="125" spans="1:25" x14ac:dyDescent="0.4">
      <c r="A125" s="1">
        <v>123</v>
      </c>
      <c r="B125" s="40"/>
      <c r="C125" s="40" t="str">
        <f t="shared" si="2"/>
        <v>01</v>
      </c>
      <c r="D125" s="42"/>
      <c r="E125" s="41"/>
      <c r="F125" s="41"/>
      <c r="G125" s="41"/>
      <c r="H125" s="41"/>
      <c r="I125" s="41"/>
      <c r="J125" s="41"/>
      <c r="K125" s="41"/>
      <c r="L125" s="41"/>
      <c r="M125" s="41"/>
      <c r="N125" s="41"/>
      <c r="O125" s="41"/>
      <c r="P125" s="41"/>
      <c r="Q125" s="41"/>
      <c r="R125" s="41"/>
      <c r="S125" s="41"/>
      <c r="T125" s="41"/>
      <c r="U125" s="41"/>
      <c r="V125" s="41"/>
      <c r="W125" s="41"/>
      <c r="X125" s="41"/>
      <c r="Y125">
        <f t="shared" si="1"/>
        <v>0</v>
      </c>
    </row>
    <row r="126" spans="1:25" x14ac:dyDescent="0.4">
      <c r="A126" s="1">
        <v>124</v>
      </c>
      <c r="B126" s="40"/>
      <c r="C126" s="40" t="str">
        <f t="shared" si="2"/>
        <v>01</v>
      </c>
      <c r="D126" s="42"/>
      <c r="E126" s="41"/>
      <c r="F126" s="41"/>
      <c r="G126" s="41"/>
      <c r="H126" s="41"/>
      <c r="I126" s="41"/>
      <c r="J126" s="41"/>
      <c r="K126" s="41"/>
      <c r="L126" s="41"/>
      <c r="M126" s="41"/>
      <c r="N126" s="41"/>
      <c r="O126" s="41"/>
      <c r="P126" s="41"/>
      <c r="Q126" s="41"/>
      <c r="R126" s="41"/>
      <c r="S126" s="41"/>
      <c r="T126" s="41"/>
      <c r="U126" s="41"/>
      <c r="V126" s="41"/>
      <c r="W126" s="41"/>
      <c r="X126" s="41"/>
      <c r="Y126">
        <f t="shared" si="1"/>
        <v>0</v>
      </c>
    </row>
    <row r="127" spans="1:25" x14ac:dyDescent="0.4">
      <c r="A127" s="1">
        <v>125</v>
      </c>
      <c r="B127" s="40"/>
      <c r="C127" s="40" t="str">
        <f t="shared" si="2"/>
        <v>01</v>
      </c>
      <c r="D127" s="42"/>
      <c r="E127" s="41"/>
      <c r="F127" s="41"/>
      <c r="G127" s="41"/>
      <c r="H127" s="41"/>
      <c r="I127" s="41"/>
      <c r="J127" s="41"/>
      <c r="K127" s="41"/>
      <c r="L127" s="41"/>
      <c r="M127" s="41"/>
      <c r="N127" s="41"/>
      <c r="O127" s="41"/>
      <c r="P127" s="41"/>
      <c r="Q127" s="41"/>
      <c r="R127" s="41"/>
      <c r="S127" s="41"/>
      <c r="T127" s="41"/>
      <c r="U127" s="41"/>
      <c r="V127" s="41"/>
      <c r="W127" s="41"/>
      <c r="X127" s="41"/>
      <c r="Y127">
        <f t="shared" si="1"/>
        <v>0</v>
      </c>
    </row>
    <row r="128" spans="1:25" x14ac:dyDescent="0.4">
      <c r="A128" s="1">
        <v>126</v>
      </c>
      <c r="B128" s="40"/>
      <c r="C128" s="40" t="str">
        <f t="shared" si="2"/>
        <v>01</v>
      </c>
      <c r="D128" s="42"/>
      <c r="E128" s="41"/>
      <c r="F128" s="41"/>
      <c r="G128" s="41"/>
      <c r="H128" s="41"/>
      <c r="I128" s="41"/>
      <c r="J128" s="41"/>
      <c r="K128" s="41"/>
      <c r="L128" s="41"/>
      <c r="M128" s="41"/>
      <c r="N128" s="41"/>
      <c r="O128" s="41"/>
      <c r="P128" s="41"/>
      <c r="Q128" s="41"/>
      <c r="R128" s="41"/>
      <c r="S128" s="41"/>
      <c r="T128" s="41"/>
      <c r="U128" s="41"/>
      <c r="V128" s="41"/>
      <c r="W128" s="41"/>
      <c r="X128" s="41"/>
      <c r="Y128">
        <f t="shared" si="1"/>
        <v>0</v>
      </c>
    </row>
    <row r="129" spans="1:25" x14ac:dyDescent="0.4">
      <c r="A129" s="1">
        <v>127</v>
      </c>
      <c r="B129" s="40"/>
      <c r="C129" s="40" t="str">
        <f t="shared" si="2"/>
        <v>01</v>
      </c>
      <c r="D129" s="42"/>
      <c r="E129" s="41"/>
      <c r="F129" s="41"/>
      <c r="G129" s="41"/>
      <c r="H129" s="41"/>
      <c r="I129" s="41"/>
      <c r="J129" s="41"/>
      <c r="K129" s="41"/>
      <c r="L129" s="41"/>
      <c r="M129" s="41"/>
      <c r="N129" s="41"/>
      <c r="O129" s="41"/>
      <c r="P129" s="41"/>
      <c r="Q129" s="41"/>
      <c r="R129" s="41"/>
      <c r="S129" s="41"/>
      <c r="T129" s="41"/>
      <c r="U129" s="41"/>
      <c r="V129" s="41"/>
      <c r="W129" s="41"/>
      <c r="X129" s="41"/>
      <c r="Y129">
        <f t="shared" si="1"/>
        <v>0</v>
      </c>
    </row>
    <row r="130" spans="1:25" x14ac:dyDescent="0.4">
      <c r="A130" s="1">
        <v>128</v>
      </c>
      <c r="B130" s="40"/>
      <c r="C130" s="40" t="str">
        <f t="shared" si="2"/>
        <v>01</v>
      </c>
      <c r="D130" s="42"/>
      <c r="E130" s="41"/>
      <c r="F130" s="41"/>
      <c r="G130" s="41"/>
      <c r="H130" s="41"/>
      <c r="I130" s="41"/>
      <c r="J130" s="41"/>
      <c r="K130" s="41"/>
      <c r="L130" s="41"/>
      <c r="M130" s="41"/>
      <c r="N130" s="41"/>
      <c r="O130" s="41"/>
      <c r="P130" s="41"/>
      <c r="Q130" s="41"/>
      <c r="R130" s="41"/>
      <c r="S130" s="41"/>
      <c r="T130" s="41"/>
      <c r="U130" s="41"/>
      <c r="V130" s="41"/>
      <c r="W130" s="41"/>
      <c r="X130" s="41"/>
      <c r="Y130">
        <f t="shared" si="1"/>
        <v>0</v>
      </c>
    </row>
    <row r="131" spans="1:25" x14ac:dyDescent="0.4">
      <c r="A131" s="1">
        <v>129</v>
      </c>
      <c r="B131" s="40"/>
      <c r="C131" s="40" t="str">
        <f t="shared" si="2"/>
        <v>01</v>
      </c>
      <c r="D131" s="42"/>
      <c r="E131" s="41"/>
      <c r="F131" s="41"/>
      <c r="G131" s="41"/>
      <c r="H131" s="41"/>
      <c r="I131" s="41"/>
      <c r="J131" s="41"/>
      <c r="K131" s="41"/>
      <c r="L131" s="41"/>
      <c r="M131" s="41"/>
      <c r="N131" s="41"/>
      <c r="O131" s="41"/>
      <c r="P131" s="41"/>
      <c r="Q131" s="41"/>
      <c r="R131" s="41"/>
      <c r="S131" s="41"/>
      <c r="T131" s="41"/>
      <c r="U131" s="41"/>
      <c r="V131" s="41"/>
      <c r="W131" s="41"/>
      <c r="X131" s="41"/>
      <c r="Y131">
        <f t="shared" ref="Y131:Y194" si="3">SUM(G131:X131)</f>
        <v>0</v>
      </c>
    </row>
    <row r="132" spans="1:25" x14ac:dyDescent="0.4">
      <c r="A132" s="1">
        <v>130</v>
      </c>
      <c r="B132" s="40"/>
      <c r="C132" s="40" t="str">
        <f t="shared" ref="C132:C195" si="4">TEXT(B132,"mm")</f>
        <v>01</v>
      </c>
      <c r="D132" s="42"/>
      <c r="E132" s="41"/>
      <c r="F132" s="41"/>
      <c r="G132" s="41"/>
      <c r="H132" s="41"/>
      <c r="I132" s="41"/>
      <c r="J132" s="41"/>
      <c r="K132" s="41"/>
      <c r="L132" s="41"/>
      <c r="M132" s="41"/>
      <c r="N132" s="41"/>
      <c r="O132" s="41"/>
      <c r="P132" s="41"/>
      <c r="Q132" s="41"/>
      <c r="R132" s="41"/>
      <c r="S132" s="41"/>
      <c r="T132" s="41"/>
      <c r="U132" s="41"/>
      <c r="V132" s="41"/>
      <c r="W132" s="41"/>
      <c r="X132" s="41"/>
      <c r="Y132">
        <f t="shared" si="3"/>
        <v>0</v>
      </c>
    </row>
    <row r="133" spans="1:25" x14ac:dyDescent="0.4">
      <c r="A133" s="1">
        <v>131</v>
      </c>
      <c r="B133" s="40"/>
      <c r="C133" s="40" t="str">
        <f t="shared" si="4"/>
        <v>01</v>
      </c>
      <c r="D133" s="42"/>
      <c r="E133" s="41"/>
      <c r="F133" s="41"/>
      <c r="G133" s="41"/>
      <c r="H133" s="41"/>
      <c r="I133" s="41"/>
      <c r="J133" s="41"/>
      <c r="K133" s="41"/>
      <c r="L133" s="41"/>
      <c r="M133" s="41"/>
      <c r="N133" s="41"/>
      <c r="O133" s="41"/>
      <c r="P133" s="41"/>
      <c r="Q133" s="41"/>
      <c r="R133" s="41"/>
      <c r="S133" s="41"/>
      <c r="T133" s="41"/>
      <c r="U133" s="41"/>
      <c r="V133" s="41"/>
      <c r="W133" s="41"/>
      <c r="X133" s="41"/>
      <c r="Y133">
        <f t="shared" si="3"/>
        <v>0</v>
      </c>
    </row>
    <row r="134" spans="1:25" x14ac:dyDescent="0.4">
      <c r="A134" s="1">
        <v>132</v>
      </c>
      <c r="B134" s="40"/>
      <c r="C134" s="40" t="str">
        <f t="shared" si="4"/>
        <v>01</v>
      </c>
      <c r="D134" s="42"/>
      <c r="E134" s="41"/>
      <c r="F134" s="41"/>
      <c r="G134" s="41"/>
      <c r="H134" s="41"/>
      <c r="I134" s="41"/>
      <c r="J134" s="41"/>
      <c r="K134" s="41"/>
      <c r="L134" s="41"/>
      <c r="M134" s="41"/>
      <c r="N134" s="41"/>
      <c r="O134" s="41"/>
      <c r="P134" s="41"/>
      <c r="Q134" s="41"/>
      <c r="R134" s="41"/>
      <c r="S134" s="41"/>
      <c r="T134" s="41"/>
      <c r="U134" s="41"/>
      <c r="V134" s="41"/>
      <c r="W134" s="41"/>
      <c r="X134" s="41"/>
      <c r="Y134">
        <f t="shared" si="3"/>
        <v>0</v>
      </c>
    </row>
    <row r="135" spans="1:25" x14ac:dyDescent="0.4">
      <c r="A135" s="1">
        <v>133</v>
      </c>
      <c r="B135" s="40"/>
      <c r="C135" s="40" t="str">
        <f t="shared" si="4"/>
        <v>01</v>
      </c>
      <c r="D135" s="42"/>
      <c r="E135" s="41"/>
      <c r="F135" s="41"/>
      <c r="G135" s="41"/>
      <c r="H135" s="41"/>
      <c r="I135" s="41"/>
      <c r="J135" s="41"/>
      <c r="K135" s="41"/>
      <c r="L135" s="41"/>
      <c r="M135" s="41"/>
      <c r="N135" s="41"/>
      <c r="O135" s="41"/>
      <c r="P135" s="41"/>
      <c r="Q135" s="41"/>
      <c r="R135" s="41"/>
      <c r="S135" s="41"/>
      <c r="T135" s="41"/>
      <c r="U135" s="41"/>
      <c r="V135" s="41"/>
      <c r="W135" s="41"/>
      <c r="X135" s="41"/>
      <c r="Y135">
        <f t="shared" si="3"/>
        <v>0</v>
      </c>
    </row>
    <row r="136" spans="1:25" x14ac:dyDescent="0.4">
      <c r="A136" s="1">
        <v>134</v>
      </c>
      <c r="B136" s="40"/>
      <c r="C136" s="40" t="str">
        <f t="shared" si="4"/>
        <v>01</v>
      </c>
      <c r="D136" s="42"/>
      <c r="E136" s="41"/>
      <c r="F136" s="41"/>
      <c r="G136" s="41"/>
      <c r="H136" s="41"/>
      <c r="I136" s="41"/>
      <c r="J136" s="41"/>
      <c r="K136" s="41"/>
      <c r="L136" s="41"/>
      <c r="M136" s="41"/>
      <c r="N136" s="41"/>
      <c r="O136" s="41"/>
      <c r="P136" s="41"/>
      <c r="Q136" s="41"/>
      <c r="R136" s="41"/>
      <c r="S136" s="41"/>
      <c r="T136" s="41"/>
      <c r="U136" s="41"/>
      <c r="V136" s="41"/>
      <c r="W136" s="41"/>
      <c r="X136" s="41"/>
      <c r="Y136">
        <f t="shared" si="3"/>
        <v>0</v>
      </c>
    </row>
    <row r="137" spans="1:25" x14ac:dyDescent="0.4">
      <c r="A137" s="1">
        <v>135</v>
      </c>
      <c r="B137" s="40"/>
      <c r="C137" s="40" t="str">
        <f t="shared" si="4"/>
        <v>01</v>
      </c>
      <c r="D137" s="42"/>
      <c r="E137" s="41"/>
      <c r="F137" s="41"/>
      <c r="G137" s="41"/>
      <c r="H137" s="41"/>
      <c r="I137" s="41"/>
      <c r="J137" s="41"/>
      <c r="K137" s="41"/>
      <c r="L137" s="41"/>
      <c r="M137" s="41"/>
      <c r="N137" s="41"/>
      <c r="O137" s="41"/>
      <c r="P137" s="41"/>
      <c r="Q137" s="41"/>
      <c r="R137" s="41"/>
      <c r="S137" s="41"/>
      <c r="T137" s="41"/>
      <c r="U137" s="41"/>
      <c r="V137" s="41"/>
      <c r="W137" s="41"/>
      <c r="X137" s="41"/>
      <c r="Y137">
        <f t="shared" si="3"/>
        <v>0</v>
      </c>
    </row>
    <row r="138" spans="1:25" x14ac:dyDescent="0.4">
      <c r="A138" s="1">
        <v>136</v>
      </c>
      <c r="B138" s="40"/>
      <c r="C138" s="40" t="str">
        <f t="shared" si="4"/>
        <v>01</v>
      </c>
      <c r="D138" s="42"/>
      <c r="E138" s="41"/>
      <c r="F138" s="41"/>
      <c r="G138" s="41"/>
      <c r="H138" s="41"/>
      <c r="I138" s="41"/>
      <c r="J138" s="41"/>
      <c r="K138" s="41"/>
      <c r="L138" s="41"/>
      <c r="M138" s="41"/>
      <c r="N138" s="41"/>
      <c r="O138" s="41"/>
      <c r="P138" s="41"/>
      <c r="Q138" s="41"/>
      <c r="R138" s="41"/>
      <c r="S138" s="41"/>
      <c r="T138" s="41"/>
      <c r="U138" s="41"/>
      <c r="V138" s="41"/>
      <c r="W138" s="41"/>
      <c r="X138" s="41"/>
      <c r="Y138">
        <f t="shared" si="3"/>
        <v>0</v>
      </c>
    </row>
    <row r="139" spans="1:25" x14ac:dyDescent="0.4">
      <c r="A139" s="1">
        <v>137</v>
      </c>
      <c r="B139" s="40"/>
      <c r="C139" s="40" t="str">
        <f t="shared" si="4"/>
        <v>01</v>
      </c>
      <c r="D139" s="42"/>
      <c r="E139" s="41"/>
      <c r="F139" s="41"/>
      <c r="G139" s="41"/>
      <c r="H139" s="41"/>
      <c r="I139" s="41"/>
      <c r="J139" s="41"/>
      <c r="K139" s="41"/>
      <c r="L139" s="41"/>
      <c r="M139" s="41"/>
      <c r="N139" s="41"/>
      <c r="O139" s="41"/>
      <c r="P139" s="41"/>
      <c r="Q139" s="41"/>
      <c r="R139" s="41"/>
      <c r="S139" s="41"/>
      <c r="T139" s="41"/>
      <c r="U139" s="41"/>
      <c r="V139" s="41"/>
      <c r="W139" s="41"/>
      <c r="X139" s="41"/>
      <c r="Y139">
        <f t="shared" si="3"/>
        <v>0</v>
      </c>
    </row>
    <row r="140" spans="1:25" x14ac:dyDescent="0.4">
      <c r="A140" s="1">
        <v>138</v>
      </c>
      <c r="B140" s="40"/>
      <c r="C140" s="40" t="str">
        <f t="shared" si="4"/>
        <v>01</v>
      </c>
      <c r="D140" s="42"/>
      <c r="E140" s="41"/>
      <c r="F140" s="41"/>
      <c r="G140" s="41"/>
      <c r="H140" s="41"/>
      <c r="I140" s="41"/>
      <c r="J140" s="41"/>
      <c r="K140" s="41"/>
      <c r="L140" s="41"/>
      <c r="M140" s="41"/>
      <c r="N140" s="41"/>
      <c r="O140" s="41"/>
      <c r="P140" s="41"/>
      <c r="Q140" s="41"/>
      <c r="R140" s="41"/>
      <c r="S140" s="41"/>
      <c r="T140" s="41"/>
      <c r="U140" s="41"/>
      <c r="V140" s="41"/>
      <c r="W140" s="41"/>
      <c r="X140" s="41"/>
      <c r="Y140">
        <f t="shared" si="3"/>
        <v>0</v>
      </c>
    </row>
    <row r="141" spans="1:25" x14ac:dyDescent="0.4">
      <c r="A141" s="1">
        <v>139</v>
      </c>
      <c r="B141" s="40"/>
      <c r="C141" s="40" t="str">
        <f t="shared" si="4"/>
        <v>01</v>
      </c>
      <c r="D141" s="42"/>
      <c r="E141" s="41"/>
      <c r="F141" s="41"/>
      <c r="G141" s="41"/>
      <c r="H141" s="41"/>
      <c r="I141" s="41"/>
      <c r="J141" s="41"/>
      <c r="K141" s="41"/>
      <c r="L141" s="41"/>
      <c r="M141" s="41"/>
      <c r="N141" s="41"/>
      <c r="O141" s="41"/>
      <c r="P141" s="41"/>
      <c r="Q141" s="41"/>
      <c r="R141" s="41"/>
      <c r="S141" s="41"/>
      <c r="T141" s="41"/>
      <c r="U141" s="41"/>
      <c r="V141" s="41"/>
      <c r="W141" s="41"/>
      <c r="X141" s="41"/>
      <c r="Y141">
        <f t="shared" si="3"/>
        <v>0</v>
      </c>
    </row>
    <row r="142" spans="1:25" x14ac:dyDescent="0.4">
      <c r="A142" s="1">
        <v>140</v>
      </c>
      <c r="B142" s="40"/>
      <c r="C142" s="40" t="str">
        <f t="shared" si="4"/>
        <v>01</v>
      </c>
      <c r="D142" s="42"/>
      <c r="E142" s="41"/>
      <c r="F142" s="41"/>
      <c r="G142" s="41"/>
      <c r="H142" s="41"/>
      <c r="I142" s="41"/>
      <c r="J142" s="41"/>
      <c r="K142" s="41"/>
      <c r="L142" s="41"/>
      <c r="M142" s="41"/>
      <c r="N142" s="41"/>
      <c r="O142" s="41"/>
      <c r="P142" s="41"/>
      <c r="Q142" s="41"/>
      <c r="R142" s="41"/>
      <c r="S142" s="41"/>
      <c r="T142" s="41"/>
      <c r="U142" s="41"/>
      <c r="V142" s="41"/>
      <c r="W142" s="41"/>
      <c r="X142" s="41"/>
      <c r="Y142">
        <f t="shared" si="3"/>
        <v>0</v>
      </c>
    </row>
    <row r="143" spans="1:25" x14ac:dyDescent="0.4">
      <c r="A143" s="1">
        <v>141</v>
      </c>
      <c r="B143" s="40"/>
      <c r="C143" s="40" t="str">
        <f t="shared" si="4"/>
        <v>01</v>
      </c>
      <c r="D143" s="42"/>
      <c r="E143" s="41"/>
      <c r="F143" s="41"/>
      <c r="G143" s="41"/>
      <c r="H143" s="41"/>
      <c r="I143" s="41"/>
      <c r="J143" s="41"/>
      <c r="K143" s="41"/>
      <c r="L143" s="41"/>
      <c r="M143" s="41"/>
      <c r="N143" s="41"/>
      <c r="O143" s="41"/>
      <c r="P143" s="41"/>
      <c r="Q143" s="41"/>
      <c r="R143" s="41"/>
      <c r="S143" s="41"/>
      <c r="T143" s="41"/>
      <c r="U143" s="41"/>
      <c r="V143" s="41"/>
      <c r="W143" s="41"/>
      <c r="X143" s="41"/>
      <c r="Y143">
        <f t="shared" si="3"/>
        <v>0</v>
      </c>
    </row>
    <row r="144" spans="1:25" x14ac:dyDescent="0.4">
      <c r="A144" s="1">
        <v>142</v>
      </c>
      <c r="B144" s="40"/>
      <c r="C144" s="40" t="str">
        <f t="shared" si="4"/>
        <v>01</v>
      </c>
      <c r="D144" s="42"/>
      <c r="E144" s="41"/>
      <c r="F144" s="41"/>
      <c r="G144" s="41"/>
      <c r="H144" s="41"/>
      <c r="I144" s="41"/>
      <c r="J144" s="41"/>
      <c r="K144" s="41"/>
      <c r="L144" s="41"/>
      <c r="M144" s="41"/>
      <c r="N144" s="41"/>
      <c r="O144" s="41"/>
      <c r="P144" s="41"/>
      <c r="Q144" s="41"/>
      <c r="R144" s="41"/>
      <c r="S144" s="41"/>
      <c r="T144" s="41"/>
      <c r="U144" s="41"/>
      <c r="V144" s="41"/>
      <c r="W144" s="41"/>
      <c r="X144" s="41"/>
      <c r="Y144">
        <f t="shared" si="3"/>
        <v>0</v>
      </c>
    </row>
    <row r="145" spans="1:25" x14ac:dyDescent="0.4">
      <c r="A145" s="1">
        <v>143</v>
      </c>
      <c r="B145" s="40"/>
      <c r="C145" s="40" t="str">
        <f t="shared" si="4"/>
        <v>01</v>
      </c>
      <c r="D145" s="42"/>
      <c r="E145" s="41"/>
      <c r="F145" s="41"/>
      <c r="G145" s="41"/>
      <c r="H145" s="41"/>
      <c r="I145" s="41"/>
      <c r="J145" s="41"/>
      <c r="K145" s="41"/>
      <c r="L145" s="41"/>
      <c r="M145" s="41"/>
      <c r="N145" s="41"/>
      <c r="O145" s="41"/>
      <c r="P145" s="41"/>
      <c r="Q145" s="41"/>
      <c r="R145" s="41"/>
      <c r="S145" s="41"/>
      <c r="T145" s="41"/>
      <c r="U145" s="41"/>
      <c r="V145" s="41"/>
      <c r="W145" s="41"/>
      <c r="X145" s="41"/>
      <c r="Y145">
        <f t="shared" si="3"/>
        <v>0</v>
      </c>
    </row>
    <row r="146" spans="1:25" x14ac:dyDescent="0.4">
      <c r="A146" s="1">
        <v>144</v>
      </c>
      <c r="B146" s="40"/>
      <c r="C146" s="40" t="str">
        <f t="shared" si="4"/>
        <v>01</v>
      </c>
      <c r="D146" s="42"/>
      <c r="E146" s="41"/>
      <c r="F146" s="41"/>
      <c r="G146" s="41"/>
      <c r="H146" s="41"/>
      <c r="I146" s="41"/>
      <c r="J146" s="41"/>
      <c r="K146" s="41"/>
      <c r="L146" s="41"/>
      <c r="M146" s="41"/>
      <c r="N146" s="41"/>
      <c r="O146" s="41"/>
      <c r="P146" s="41"/>
      <c r="Q146" s="41"/>
      <c r="R146" s="41"/>
      <c r="S146" s="41"/>
      <c r="T146" s="41"/>
      <c r="U146" s="41"/>
      <c r="V146" s="41"/>
      <c r="W146" s="41"/>
      <c r="X146" s="41"/>
      <c r="Y146">
        <f t="shared" si="3"/>
        <v>0</v>
      </c>
    </row>
    <row r="147" spans="1:25" x14ac:dyDescent="0.4">
      <c r="A147" s="1">
        <v>145</v>
      </c>
      <c r="B147" s="40"/>
      <c r="C147" s="40" t="str">
        <f t="shared" si="4"/>
        <v>01</v>
      </c>
      <c r="D147" s="42"/>
      <c r="E147" s="41"/>
      <c r="F147" s="41"/>
      <c r="G147" s="41"/>
      <c r="H147" s="41"/>
      <c r="I147" s="41"/>
      <c r="J147" s="41"/>
      <c r="K147" s="41"/>
      <c r="L147" s="41"/>
      <c r="M147" s="41"/>
      <c r="N147" s="41"/>
      <c r="O147" s="41"/>
      <c r="P147" s="41"/>
      <c r="Q147" s="41"/>
      <c r="R147" s="41"/>
      <c r="S147" s="41"/>
      <c r="T147" s="41"/>
      <c r="U147" s="41"/>
      <c r="V147" s="41"/>
      <c r="W147" s="41"/>
      <c r="X147" s="41"/>
      <c r="Y147">
        <f t="shared" si="3"/>
        <v>0</v>
      </c>
    </row>
    <row r="148" spans="1:25" x14ac:dyDescent="0.4">
      <c r="A148" s="1">
        <v>146</v>
      </c>
      <c r="B148" s="40"/>
      <c r="C148" s="40" t="str">
        <f t="shared" si="4"/>
        <v>01</v>
      </c>
      <c r="D148" s="42"/>
      <c r="E148" s="41"/>
      <c r="F148" s="41"/>
      <c r="G148" s="41"/>
      <c r="H148" s="41"/>
      <c r="I148" s="41"/>
      <c r="J148" s="41"/>
      <c r="K148" s="41"/>
      <c r="L148" s="41"/>
      <c r="M148" s="41"/>
      <c r="N148" s="41"/>
      <c r="O148" s="41"/>
      <c r="P148" s="41"/>
      <c r="Q148" s="41"/>
      <c r="R148" s="41"/>
      <c r="S148" s="41"/>
      <c r="T148" s="41"/>
      <c r="U148" s="41"/>
      <c r="V148" s="41"/>
      <c r="W148" s="41"/>
      <c r="X148" s="41"/>
      <c r="Y148">
        <f t="shared" si="3"/>
        <v>0</v>
      </c>
    </row>
    <row r="149" spans="1:25" x14ac:dyDescent="0.4">
      <c r="A149" s="1">
        <v>147</v>
      </c>
      <c r="B149" s="40"/>
      <c r="C149" s="40" t="str">
        <f t="shared" si="4"/>
        <v>01</v>
      </c>
      <c r="D149" s="42"/>
      <c r="E149" s="41"/>
      <c r="F149" s="41"/>
      <c r="G149" s="41"/>
      <c r="H149" s="41"/>
      <c r="I149" s="41"/>
      <c r="J149" s="41"/>
      <c r="K149" s="41"/>
      <c r="L149" s="41"/>
      <c r="M149" s="41"/>
      <c r="N149" s="41"/>
      <c r="O149" s="41"/>
      <c r="P149" s="41"/>
      <c r="Q149" s="41"/>
      <c r="R149" s="41"/>
      <c r="S149" s="41"/>
      <c r="T149" s="41"/>
      <c r="U149" s="41"/>
      <c r="V149" s="41"/>
      <c r="W149" s="41"/>
      <c r="X149" s="41"/>
      <c r="Y149">
        <f t="shared" si="3"/>
        <v>0</v>
      </c>
    </row>
    <row r="150" spans="1:25" x14ac:dyDescent="0.4">
      <c r="A150" s="1">
        <v>148</v>
      </c>
      <c r="B150" s="40"/>
      <c r="C150" s="40" t="str">
        <f t="shared" si="4"/>
        <v>01</v>
      </c>
      <c r="D150" s="42"/>
      <c r="E150" s="41"/>
      <c r="F150" s="41"/>
      <c r="G150" s="41"/>
      <c r="H150" s="41"/>
      <c r="I150" s="41"/>
      <c r="J150" s="41"/>
      <c r="K150" s="41"/>
      <c r="L150" s="41"/>
      <c r="M150" s="41"/>
      <c r="N150" s="41"/>
      <c r="O150" s="41"/>
      <c r="P150" s="41"/>
      <c r="Q150" s="41"/>
      <c r="R150" s="41"/>
      <c r="S150" s="41"/>
      <c r="T150" s="41"/>
      <c r="U150" s="41"/>
      <c r="V150" s="41"/>
      <c r="W150" s="41"/>
      <c r="X150" s="41"/>
      <c r="Y150">
        <f t="shared" si="3"/>
        <v>0</v>
      </c>
    </row>
    <row r="151" spans="1:25" x14ac:dyDescent="0.4">
      <c r="A151" s="1">
        <v>149</v>
      </c>
      <c r="B151" s="40"/>
      <c r="C151" s="40" t="str">
        <f t="shared" si="4"/>
        <v>01</v>
      </c>
      <c r="D151" s="42"/>
      <c r="E151" s="41"/>
      <c r="F151" s="41"/>
      <c r="G151" s="41"/>
      <c r="H151" s="41"/>
      <c r="I151" s="41"/>
      <c r="J151" s="41"/>
      <c r="K151" s="41"/>
      <c r="L151" s="41"/>
      <c r="M151" s="41"/>
      <c r="N151" s="41"/>
      <c r="O151" s="41"/>
      <c r="P151" s="41"/>
      <c r="Q151" s="41"/>
      <c r="R151" s="41"/>
      <c r="S151" s="41"/>
      <c r="T151" s="41"/>
      <c r="U151" s="41"/>
      <c r="V151" s="41"/>
      <c r="W151" s="41"/>
      <c r="X151" s="41"/>
      <c r="Y151">
        <f t="shared" si="3"/>
        <v>0</v>
      </c>
    </row>
    <row r="152" spans="1:25" x14ac:dyDescent="0.4">
      <c r="A152" s="1">
        <v>150</v>
      </c>
      <c r="B152" s="40"/>
      <c r="C152" s="40" t="str">
        <f t="shared" si="4"/>
        <v>01</v>
      </c>
      <c r="D152" s="42"/>
      <c r="E152" s="41"/>
      <c r="F152" s="41"/>
      <c r="G152" s="41"/>
      <c r="H152" s="41"/>
      <c r="I152" s="41"/>
      <c r="J152" s="41"/>
      <c r="K152" s="41"/>
      <c r="L152" s="41"/>
      <c r="M152" s="41"/>
      <c r="N152" s="41"/>
      <c r="O152" s="41"/>
      <c r="P152" s="41"/>
      <c r="Q152" s="41"/>
      <c r="R152" s="41"/>
      <c r="S152" s="41"/>
      <c r="T152" s="41"/>
      <c r="U152" s="41"/>
      <c r="V152" s="41"/>
      <c r="W152" s="41"/>
      <c r="X152" s="41"/>
      <c r="Y152">
        <f t="shared" si="3"/>
        <v>0</v>
      </c>
    </row>
    <row r="153" spans="1:25" x14ac:dyDescent="0.4">
      <c r="A153" s="1">
        <v>151</v>
      </c>
      <c r="B153" s="40"/>
      <c r="C153" s="40" t="str">
        <f t="shared" si="4"/>
        <v>01</v>
      </c>
      <c r="D153" s="42"/>
      <c r="E153" s="41"/>
      <c r="F153" s="41"/>
      <c r="G153" s="41"/>
      <c r="H153" s="41"/>
      <c r="I153" s="41"/>
      <c r="J153" s="41"/>
      <c r="K153" s="41"/>
      <c r="L153" s="41"/>
      <c r="M153" s="41"/>
      <c r="N153" s="41"/>
      <c r="O153" s="41"/>
      <c r="P153" s="41"/>
      <c r="Q153" s="41"/>
      <c r="R153" s="41"/>
      <c r="S153" s="41"/>
      <c r="T153" s="41"/>
      <c r="U153" s="41"/>
      <c r="V153" s="41"/>
      <c r="W153" s="41"/>
      <c r="X153" s="41"/>
      <c r="Y153">
        <f t="shared" si="3"/>
        <v>0</v>
      </c>
    </row>
    <row r="154" spans="1:25" x14ac:dyDescent="0.4">
      <c r="A154" s="1">
        <v>152</v>
      </c>
      <c r="B154" s="40"/>
      <c r="C154" s="40" t="str">
        <f t="shared" si="4"/>
        <v>01</v>
      </c>
      <c r="D154" s="42"/>
      <c r="E154" s="41"/>
      <c r="F154" s="41"/>
      <c r="G154" s="41"/>
      <c r="H154" s="41"/>
      <c r="I154" s="41"/>
      <c r="J154" s="41"/>
      <c r="K154" s="41"/>
      <c r="L154" s="41"/>
      <c r="M154" s="41"/>
      <c r="N154" s="41"/>
      <c r="O154" s="41"/>
      <c r="P154" s="41"/>
      <c r="Q154" s="41"/>
      <c r="R154" s="41"/>
      <c r="S154" s="41"/>
      <c r="T154" s="41"/>
      <c r="U154" s="41"/>
      <c r="V154" s="41"/>
      <c r="W154" s="41"/>
      <c r="X154" s="41"/>
      <c r="Y154">
        <f t="shared" si="3"/>
        <v>0</v>
      </c>
    </row>
    <row r="155" spans="1:25" x14ac:dyDescent="0.4">
      <c r="A155" s="1">
        <v>153</v>
      </c>
      <c r="B155" s="40"/>
      <c r="C155" s="40" t="str">
        <f t="shared" si="4"/>
        <v>01</v>
      </c>
      <c r="D155" s="42"/>
      <c r="E155" s="41"/>
      <c r="F155" s="41"/>
      <c r="G155" s="41"/>
      <c r="H155" s="41"/>
      <c r="I155" s="41"/>
      <c r="J155" s="41"/>
      <c r="K155" s="41"/>
      <c r="L155" s="41"/>
      <c r="M155" s="41"/>
      <c r="N155" s="41"/>
      <c r="O155" s="41"/>
      <c r="P155" s="41"/>
      <c r="Q155" s="41"/>
      <c r="R155" s="41"/>
      <c r="S155" s="41"/>
      <c r="T155" s="41"/>
      <c r="U155" s="41"/>
      <c r="V155" s="41"/>
      <c r="W155" s="41"/>
      <c r="X155" s="41"/>
      <c r="Y155">
        <f t="shared" si="3"/>
        <v>0</v>
      </c>
    </row>
    <row r="156" spans="1:25" x14ac:dyDescent="0.4">
      <c r="A156" s="1">
        <v>154</v>
      </c>
      <c r="B156" s="40"/>
      <c r="C156" s="40" t="str">
        <f t="shared" si="4"/>
        <v>01</v>
      </c>
      <c r="D156" s="42"/>
      <c r="E156" s="41"/>
      <c r="F156" s="41"/>
      <c r="G156" s="41"/>
      <c r="H156" s="41"/>
      <c r="I156" s="41"/>
      <c r="J156" s="41"/>
      <c r="K156" s="41"/>
      <c r="L156" s="41"/>
      <c r="M156" s="41"/>
      <c r="N156" s="41"/>
      <c r="O156" s="41"/>
      <c r="P156" s="41"/>
      <c r="Q156" s="41"/>
      <c r="R156" s="41"/>
      <c r="S156" s="41"/>
      <c r="T156" s="41"/>
      <c r="U156" s="41"/>
      <c r="V156" s="41"/>
      <c r="W156" s="41"/>
      <c r="X156" s="41"/>
      <c r="Y156">
        <f t="shared" si="3"/>
        <v>0</v>
      </c>
    </row>
    <row r="157" spans="1:25" x14ac:dyDescent="0.4">
      <c r="A157" s="1">
        <v>155</v>
      </c>
      <c r="B157" s="40"/>
      <c r="C157" s="40" t="str">
        <f t="shared" si="4"/>
        <v>01</v>
      </c>
      <c r="D157" s="42"/>
      <c r="E157" s="41"/>
      <c r="F157" s="41"/>
      <c r="G157" s="41"/>
      <c r="H157" s="41"/>
      <c r="I157" s="41"/>
      <c r="J157" s="41"/>
      <c r="K157" s="41"/>
      <c r="L157" s="41"/>
      <c r="M157" s="41"/>
      <c r="N157" s="41"/>
      <c r="O157" s="41"/>
      <c r="P157" s="41"/>
      <c r="Q157" s="41"/>
      <c r="R157" s="41"/>
      <c r="S157" s="41"/>
      <c r="T157" s="41"/>
      <c r="U157" s="41"/>
      <c r="V157" s="41"/>
      <c r="W157" s="41"/>
      <c r="X157" s="41"/>
      <c r="Y157">
        <f t="shared" si="3"/>
        <v>0</v>
      </c>
    </row>
    <row r="158" spans="1:25" x14ac:dyDescent="0.4">
      <c r="A158" s="1">
        <v>156</v>
      </c>
      <c r="B158" s="40"/>
      <c r="C158" s="40" t="str">
        <f t="shared" si="4"/>
        <v>01</v>
      </c>
      <c r="D158" s="42"/>
      <c r="E158" s="41"/>
      <c r="F158" s="41"/>
      <c r="G158" s="41"/>
      <c r="H158" s="41"/>
      <c r="I158" s="41"/>
      <c r="J158" s="41"/>
      <c r="K158" s="41"/>
      <c r="L158" s="41"/>
      <c r="M158" s="41"/>
      <c r="N158" s="41"/>
      <c r="O158" s="41"/>
      <c r="P158" s="41"/>
      <c r="Q158" s="41"/>
      <c r="R158" s="41"/>
      <c r="S158" s="41"/>
      <c r="T158" s="41"/>
      <c r="U158" s="41"/>
      <c r="V158" s="41"/>
      <c r="W158" s="41"/>
      <c r="X158" s="41"/>
      <c r="Y158">
        <f t="shared" si="3"/>
        <v>0</v>
      </c>
    </row>
    <row r="159" spans="1:25" x14ac:dyDescent="0.4">
      <c r="A159" s="1">
        <v>157</v>
      </c>
      <c r="B159" s="40"/>
      <c r="C159" s="40" t="str">
        <f t="shared" si="4"/>
        <v>01</v>
      </c>
      <c r="D159" s="42"/>
      <c r="E159" s="41"/>
      <c r="F159" s="41"/>
      <c r="G159" s="41"/>
      <c r="H159" s="41"/>
      <c r="I159" s="41"/>
      <c r="J159" s="41"/>
      <c r="K159" s="41"/>
      <c r="L159" s="41"/>
      <c r="M159" s="41"/>
      <c r="N159" s="41"/>
      <c r="O159" s="41"/>
      <c r="P159" s="41"/>
      <c r="Q159" s="41"/>
      <c r="R159" s="41"/>
      <c r="S159" s="41"/>
      <c r="T159" s="41"/>
      <c r="U159" s="41"/>
      <c r="V159" s="41"/>
      <c r="W159" s="41"/>
      <c r="X159" s="41"/>
      <c r="Y159">
        <f t="shared" si="3"/>
        <v>0</v>
      </c>
    </row>
    <row r="160" spans="1:25" x14ac:dyDescent="0.4">
      <c r="A160" s="1">
        <v>158</v>
      </c>
      <c r="B160" s="40"/>
      <c r="C160" s="40" t="str">
        <f t="shared" si="4"/>
        <v>01</v>
      </c>
      <c r="D160" s="42"/>
      <c r="E160" s="41"/>
      <c r="F160" s="41"/>
      <c r="G160" s="41"/>
      <c r="H160" s="41"/>
      <c r="I160" s="41"/>
      <c r="J160" s="41"/>
      <c r="K160" s="41"/>
      <c r="L160" s="41"/>
      <c r="M160" s="41"/>
      <c r="N160" s="41"/>
      <c r="O160" s="41"/>
      <c r="P160" s="41"/>
      <c r="Q160" s="41"/>
      <c r="R160" s="41"/>
      <c r="S160" s="41"/>
      <c r="T160" s="41"/>
      <c r="U160" s="41"/>
      <c r="V160" s="41"/>
      <c r="W160" s="41"/>
      <c r="X160" s="41"/>
      <c r="Y160">
        <f t="shared" si="3"/>
        <v>0</v>
      </c>
    </row>
    <row r="161" spans="1:25" x14ac:dyDescent="0.4">
      <c r="A161" s="1">
        <v>159</v>
      </c>
      <c r="B161" s="40"/>
      <c r="C161" s="40" t="str">
        <f t="shared" si="4"/>
        <v>01</v>
      </c>
      <c r="D161" s="41"/>
      <c r="E161" s="41"/>
      <c r="F161" s="41"/>
      <c r="G161" s="41"/>
      <c r="H161" s="41"/>
      <c r="I161" s="41"/>
      <c r="J161" s="41"/>
      <c r="K161" s="41"/>
      <c r="L161" s="41"/>
      <c r="M161" s="41"/>
      <c r="N161" s="41"/>
      <c r="O161" s="41"/>
      <c r="P161" s="41"/>
      <c r="Q161" s="41"/>
      <c r="R161" s="41"/>
      <c r="S161" s="41"/>
      <c r="T161" s="41"/>
      <c r="U161" s="41"/>
      <c r="V161" s="41"/>
      <c r="W161" s="41"/>
      <c r="X161" s="41"/>
      <c r="Y161">
        <f t="shared" si="3"/>
        <v>0</v>
      </c>
    </row>
    <row r="162" spans="1:25" x14ac:dyDescent="0.4">
      <c r="A162" s="1">
        <v>160</v>
      </c>
      <c r="B162" s="40"/>
      <c r="C162" s="40" t="str">
        <f t="shared" si="4"/>
        <v>01</v>
      </c>
      <c r="D162" s="42"/>
      <c r="E162" s="41"/>
      <c r="F162" s="41"/>
      <c r="G162" s="41"/>
      <c r="H162" s="41"/>
      <c r="I162" s="41"/>
      <c r="J162" s="41"/>
      <c r="K162" s="41"/>
      <c r="L162" s="41"/>
      <c r="M162" s="41"/>
      <c r="N162" s="41"/>
      <c r="O162" s="41"/>
      <c r="P162" s="41"/>
      <c r="Q162" s="41"/>
      <c r="R162" s="41"/>
      <c r="S162" s="41"/>
      <c r="T162" s="41"/>
      <c r="U162" s="41"/>
      <c r="V162" s="41"/>
      <c r="W162" s="41"/>
      <c r="X162" s="41"/>
      <c r="Y162">
        <f t="shared" si="3"/>
        <v>0</v>
      </c>
    </row>
    <row r="163" spans="1:25" x14ac:dyDescent="0.4">
      <c r="A163" s="1">
        <v>161</v>
      </c>
      <c r="B163" s="40"/>
      <c r="C163" s="40" t="str">
        <f t="shared" si="4"/>
        <v>01</v>
      </c>
      <c r="D163" s="42"/>
      <c r="E163" s="41"/>
      <c r="F163" s="41"/>
      <c r="G163" s="41"/>
      <c r="H163" s="41"/>
      <c r="I163" s="41"/>
      <c r="J163" s="41"/>
      <c r="K163" s="41"/>
      <c r="L163" s="41"/>
      <c r="M163" s="41"/>
      <c r="N163" s="41"/>
      <c r="O163" s="41"/>
      <c r="P163" s="41"/>
      <c r="Q163" s="41"/>
      <c r="R163" s="41"/>
      <c r="S163" s="41"/>
      <c r="T163" s="41"/>
      <c r="U163" s="41"/>
      <c r="V163" s="41"/>
      <c r="W163" s="41"/>
      <c r="X163" s="41"/>
      <c r="Y163">
        <f t="shared" si="3"/>
        <v>0</v>
      </c>
    </row>
    <row r="164" spans="1:25" x14ac:dyDescent="0.4">
      <c r="A164" s="1">
        <v>162</v>
      </c>
      <c r="B164" s="40"/>
      <c r="C164" s="40" t="str">
        <f t="shared" si="4"/>
        <v>01</v>
      </c>
      <c r="D164" s="42"/>
      <c r="E164" s="41"/>
      <c r="F164" s="41"/>
      <c r="G164" s="41"/>
      <c r="H164" s="41"/>
      <c r="I164" s="41"/>
      <c r="J164" s="41"/>
      <c r="K164" s="41"/>
      <c r="L164" s="41"/>
      <c r="M164" s="41"/>
      <c r="N164" s="41"/>
      <c r="O164" s="41"/>
      <c r="P164" s="41"/>
      <c r="Q164" s="41"/>
      <c r="R164" s="41"/>
      <c r="S164" s="41"/>
      <c r="T164" s="41"/>
      <c r="U164" s="41"/>
      <c r="V164" s="41"/>
      <c r="W164" s="41"/>
      <c r="X164" s="41"/>
      <c r="Y164">
        <f t="shared" si="3"/>
        <v>0</v>
      </c>
    </row>
    <row r="165" spans="1:25" x14ac:dyDescent="0.4">
      <c r="A165" s="1">
        <v>163</v>
      </c>
      <c r="B165" s="40"/>
      <c r="C165" s="40" t="str">
        <f t="shared" si="4"/>
        <v>01</v>
      </c>
      <c r="D165" s="42"/>
      <c r="E165" s="41"/>
      <c r="F165" s="41"/>
      <c r="G165" s="41"/>
      <c r="H165" s="41"/>
      <c r="I165" s="41"/>
      <c r="J165" s="41"/>
      <c r="K165" s="41"/>
      <c r="L165" s="41"/>
      <c r="M165" s="41"/>
      <c r="N165" s="41"/>
      <c r="O165" s="41"/>
      <c r="P165" s="41"/>
      <c r="Q165" s="41"/>
      <c r="R165" s="41"/>
      <c r="S165" s="41"/>
      <c r="T165" s="41"/>
      <c r="U165" s="41"/>
      <c r="V165" s="41"/>
      <c r="W165" s="41"/>
      <c r="X165" s="41"/>
      <c r="Y165">
        <f t="shared" si="3"/>
        <v>0</v>
      </c>
    </row>
    <row r="166" spans="1:25" x14ac:dyDescent="0.4">
      <c r="A166" s="1">
        <v>164</v>
      </c>
      <c r="B166" s="40"/>
      <c r="C166" s="40" t="str">
        <f t="shared" si="4"/>
        <v>01</v>
      </c>
      <c r="D166" s="42"/>
      <c r="E166" s="41"/>
      <c r="F166" s="41"/>
      <c r="G166" s="41"/>
      <c r="H166" s="41"/>
      <c r="I166" s="41"/>
      <c r="J166" s="41"/>
      <c r="K166" s="41"/>
      <c r="L166" s="41"/>
      <c r="M166" s="41"/>
      <c r="N166" s="41"/>
      <c r="O166" s="41"/>
      <c r="P166" s="41"/>
      <c r="Q166" s="41"/>
      <c r="R166" s="41"/>
      <c r="S166" s="41"/>
      <c r="T166" s="41"/>
      <c r="U166" s="41"/>
      <c r="V166" s="41"/>
      <c r="W166" s="41"/>
      <c r="X166" s="41"/>
      <c r="Y166">
        <f t="shared" si="3"/>
        <v>0</v>
      </c>
    </row>
    <row r="167" spans="1:25" x14ac:dyDescent="0.4">
      <c r="A167" s="1">
        <v>165</v>
      </c>
      <c r="B167" s="40"/>
      <c r="C167" s="40" t="str">
        <f t="shared" si="4"/>
        <v>01</v>
      </c>
      <c r="D167" s="42"/>
      <c r="E167" s="41"/>
      <c r="F167" s="41"/>
      <c r="G167" s="41"/>
      <c r="H167" s="41"/>
      <c r="I167" s="41"/>
      <c r="J167" s="41"/>
      <c r="K167" s="41"/>
      <c r="L167" s="41"/>
      <c r="M167" s="41"/>
      <c r="N167" s="41"/>
      <c r="O167" s="41"/>
      <c r="P167" s="41"/>
      <c r="Q167" s="41"/>
      <c r="R167" s="41"/>
      <c r="S167" s="41"/>
      <c r="T167" s="41"/>
      <c r="U167" s="41"/>
      <c r="V167" s="41"/>
      <c r="W167" s="41"/>
      <c r="X167" s="41"/>
      <c r="Y167">
        <f t="shared" si="3"/>
        <v>0</v>
      </c>
    </row>
    <row r="168" spans="1:25" x14ac:dyDescent="0.4">
      <c r="A168" s="1">
        <v>166</v>
      </c>
      <c r="B168" s="40"/>
      <c r="C168" s="40" t="str">
        <f t="shared" si="4"/>
        <v>01</v>
      </c>
      <c r="D168" s="42"/>
      <c r="E168" s="41"/>
      <c r="F168" s="41"/>
      <c r="G168" s="41"/>
      <c r="H168" s="41"/>
      <c r="I168" s="41"/>
      <c r="J168" s="41"/>
      <c r="K168" s="41"/>
      <c r="L168" s="41"/>
      <c r="M168" s="41"/>
      <c r="N168" s="41"/>
      <c r="O168" s="41"/>
      <c r="P168" s="41"/>
      <c r="Q168" s="41"/>
      <c r="R168" s="41"/>
      <c r="S168" s="41"/>
      <c r="T168" s="41"/>
      <c r="U168" s="41"/>
      <c r="V168" s="41"/>
      <c r="W168" s="41"/>
      <c r="X168" s="41"/>
      <c r="Y168">
        <f t="shared" si="3"/>
        <v>0</v>
      </c>
    </row>
    <row r="169" spans="1:25" x14ac:dyDescent="0.4">
      <c r="A169" s="1">
        <v>167</v>
      </c>
      <c r="B169" s="40"/>
      <c r="C169" s="40" t="str">
        <f t="shared" si="4"/>
        <v>01</v>
      </c>
      <c r="D169" s="42"/>
      <c r="E169" s="41"/>
      <c r="F169" s="41"/>
      <c r="G169" s="41"/>
      <c r="H169" s="41"/>
      <c r="I169" s="41"/>
      <c r="J169" s="41"/>
      <c r="K169" s="41"/>
      <c r="L169" s="41"/>
      <c r="M169" s="41"/>
      <c r="N169" s="41"/>
      <c r="O169" s="41"/>
      <c r="P169" s="41"/>
      <c r="Q169" s="41"/>
      <c r="R169" s="41"/>
      <c r="S169" s="41"/>
      <c r="T169" s="41"/>
      <c r="U169" s="41"/>
      <c r="V169" s="41"/>
      <c r="W169" s="41"/>
      <c r="X169" s="41"/>
      <c r="Y169">
        <f t="shared" si="3"/>
        <v>0</v>
      </c>
    </row>
    <row r="170" spans="1:25" x14ac:dyDescent="0.4">
      <c r="A170" s="1">
        <v>168</v>
      </c>
      <c r="B170" s="40"/>
      <c r="C170" s="40" t="str">
        <f t="shared" si="4"/>
        <v>01</v>
      </c>
      <c r="D170" s="42"/>
      <c r="E170" s="41"/>
      <c r="F170" s="41"/>
      <c r="G170" s="41"/>
      <c r="H170" s="41"/>
      <c r="I170" s="41"/>
      <c r="J170" s="41"/>
      <c r="K170" s="41"/>
      <c r="L170" s="41"/>
      <c r="M170" s="41"/>
      <c r="N170" s="41"/>
      <c r="O170" s="41"/>
      <c r="P170" s="41"/>
      <c r="Q170" s="41"/>
      <c r="R170" s="41"/>
      <c r="S170" s="41"/>
      <c r="T170" s="41"/>
      <c r="U170" s="41"/>
      <c r="V170" s="41"/>
      <c r="W170" s="41"/>
      <c r="X170" s="41"/>
      <c r="Y170">
        <f t="shared" si="3"/>
        <v>0</v>
      </c>
    </row>
    <row r="171" spans="1:25" x14ac:dyDescent="0.4">
      <c r="A171" s="1">
        <v>169</v>
      </c>
      <c r="B171" s="40"/>
      <c r="C171" s="40" t="str">
        <f t="shared" si="4"/>
        <v>01</v>
      </c>
      <c r="D171" s="42"/>
      <c r="E171" s="41"/>
      <c r="F171" s="41"/>
      <c r="G171" s="41"/>
      <c r="H171" s="41"/>
      <c r="I171" s="41"/>
      <c r="J171" s="41"/>
      <c r="K171" s="41"/>
      <c r="L171" s="41"/>
      <c r="M171" s="41"/>
      <c r="N171" s="41"/>
      <c r="O171" s="41"/>
      <c r="P171" s="41"/>
      <c r="Q171" s="41"/>
      <c r="R171" s="41"/>
      <c r="S171" s="41"/>
      <c r="T171" s="41"/>
      <c r="U171" s="41"/>
      <c r="V171" s="41"/>
      <c r="W171" s="41"/>
      <c r="X171" s="41"/>
      <c r="Y171">
        <f t="shared" si="3"/>
        <v>0</v>
      </c>
    </row>
    <row r="172" spans="1:25" x14ac:dyDescent="0.4">
      <c r="A172" s="1">
        <v>170</v>
      </c>
      <c r="B172" s="40"/>
      <c r="C172" s="40" t="str">
        <f t="shared" si="4"/>
        <v>01</v>
      </c>
      <c r="D172" s="42"/>
      <c r="E172" s="41"/>
      <c r="F172" s="41"/>
      <c r="G172" s="41"/>
      <c r="H172" s="41"/>
      <c r="I172" s="41"/>
      <c r="J172" s="41"/>
      <c r="K172" s="41"/>
      <c r="L172" s="41"/>
      <c r="M172" s="41"/>
      <c r="N172" s="41"/>
      <c r="O172" s="41"/>
      <c r="P172" s="41"/>
      <c r="Q172" s="41"/>
      <c r="R172" s="41"/>
      <c r="S172" s="41"/>
      <c r="T172" s="41"/>
      <c r="U172" s="41"/>
      <c r="V172" s="41"/>
      <c r="W172" s="41"/>
      <c r="X172" s="41"/>
      <c r="Y172">
        <f t="shared" si="3"/>
        <v>0</v>
      </c>
    </row>
    <row r="173" spans="1:25" x14ac:dyDescent="0.4">
      <c r="A173" s="1">
        <v>171</v>
      </c>
      <c r="B173" s="40"/>
      <c r="C173" s="40" t="str">
        <f t="shared" si="4"/>
        <v>01</v>
      </c>
      <c r="D173" s="42"/>
      <c r="E173" s="41"/>
      <c r="F173" s="41"/>
      <c r="G173" s="41"/>
      <c r="H173" s="41"/>
      <c r="I173" s="41"/>
      <c r="J173" s="41"/>
      <c r="K173" s="41"/>
      <c r="L173" s="41"/>
      <c r="M173" s="41"/>
      <c r="N173" s="41"/>
      <c r="O173" s="41"/>
      <c r="P173" s="41"/>
      <c r="Q173" s="41"/>
      <c r="R173" s="41"/>
      <c r="S173" s="41"/>
      <c r="T173" s="41"/>
      <c r="U173" s="41"/>
      <c r="V173" s="41"/>
      <c r="W173" s="41"/>
      <c r="X173" s="41"/>
      <c r="Y173">
        <f t="shared" si="3"/>
        <v>0</v>
      </c>
    </row>
    <row r="174" spans="1:25" x14ac:dyDescent="0.4">
      <c r="A174" s="1">
        <v>172</v>
      </c>
      <c r="B174" s="40"/>
      <c r="C174" s="40" t="str">
        <f t="shared" si="4"/>
        <v>01</v>
      </c>
      <c r="D174" s="42"/>
      <c r="E174" s="41"/>
      <c r="F174" s="41"/>
      <c r="G174" s="41"/>
      <c r="H174" s="41"/>
      <c r="I174" s="41"/>
      <c r="J174" s="41"/>
      <c r="K174" s="41"/>
      <c r="L174" s="41"/>
      <c r="M174" s="41"/>
      <c r="N174" s="41"/>
      <c r="O174" s="41"/>
      <c r="P174" s="41"/>
      <c r="Q174" s="41"/>
      <c r="R174" s="41"/>
      <c r="S174" s="41"/>
      <c r="T174" s="41"/>
      <c r="U174" s="41"/>
      <c r="V174" s="41"/>
      <c r="W174" s="41"/>
      <c r="X174" s="41"/>
      <c r="Y174">
        <f t="shared" si="3"/>
        <v>0</v>
      </c>
    </row>
    <row r="175" spans="1:25" x14ac:dyDescent="0.4">
      <c r="A175" s="1">
        <v>173</v>
      </c>
      <c r="B175" s="40"/>
      <c r="C175" s="40" t="str">
        <f t="shared" si="4"/>
        <v>01</v>
      </c>
      <c r="D175" s="42"/>
      <c r="E175" s="41"/>
      <c r="F175" s="41"/>
      <c r="G175" s="41"/>
      <c r="H175" s="41"/>
      <c r="I175" s="41"/>
      <c r="J175" s="41"/>
      <c r="K175" s="41"/>
      <c r="L175" s="41"/>
      <c r="M175" s="41"/>
      <c r="N175" s="41"/>
      <c r="O175" s="41"/>
      <c r="P175" s="41"/>
      <c r="Q175" s="41"/>
      <c r="R175" s="41"/>
      <c r="S175" s="41"/>
      <c r="T175" s="41"/>
      <c r="U175" s="41"/>
      <c r="V175" s="41"/>
      <c r="W175" s="41"/>
      <c r="X175" s="41"/>
      <c r="Y175">
        <f t="shared" si="3"/>
        <v>0</v>
      </c>
    </row>
    <row r="176" spans="1:25" x14ac:dyDescent="0.4">
      <c r="A176" s="1">
        <v>174</v>
      </c>
      <c r="B176" s="40"/>
      <c r="C176" s="40" t="str">
        <f t="shared" si="4"/>
        <v>01</v>
      </c>
      <c r="D176" s="42"/>
      <c r="E176" s="41"/>
      <c r="F176" s="41"/>
      <c r="G176" s="41"/>
      <c r="H176" s="41"/>
      <c r="I176" s="41"/>
      <c r="J176" s="41"/>
      <c r="K176" s="41"/>
      <c r="L176" s="41"/>
      <c r="M176" s="41"/>
      <c r="N176" s="41"/>
      <c r="O176" s="41"/>
      <c r="P176" s="41"/>
      <c r="Q176" s="41"/>
      <c r="R176" s="41"/>
      <c r="S176" s="41"/>
      <c r="T176" s="41"/>
      <c r="U176" s="41"/>
      <c r="V176" s="41"/>
      <c r="W176" s="41"/>
      <c r="X176" s="41"/>
      <c r="Y176">
        <f t="shared" si="3"/>
        <v>0</v>
      </c>
    </row>
    <row r="177" spans="1:25" x14ac:dyDescent="0.4">
      <c r="A177" s="1">
        <v>175</v>
      </c>
      <c r="B177" s="40"/>
      <c r="C177" s="40" t="str">
        <f t="shared" si="4"/>
        <v>01</v>
      </c>
      <c r="D177" s="42"/>
      <c r="E177" s="41"/>
      <c r="F177" s="41"/>
      <c r="G177" s="41"/>
      <c r="H177" s="41"/>
      <c r="I177" s="41"/>
      <c r="J177" s="41"/>
      <c r="K177" s="41"/>
      <c r="L177" s="41"/>
      <c r="M177" s="41"/>
      <c r="N177" s="41"/>
      <c r="O177" s="41"/>
      <c r="P177" s="41"/>
      <c r="Q177" s="41"/>
      <c r="R177" s="41"/>
      <c r="S177" s="41"/>
      <c r="T177" s="41"/>
      <c r="U177" s="41"/>
      <c r="V177" s="41"/>
      <c r="W177" s="41"/>
      <c r="X177" s="41"/>
      <c r="Y177">
        <f t="shared" si="3"/>
        <v>0</v>
      </c>
    </row>
    <row r="178" spans="1:25" x14ac:dyDescent="0.4">
      <c r="A178" s="1">
        <v>176</v>
      </c>
      <c r="B178" s="40"/>
      <c r="C178" s="40" t="str">
        <f t="shared" si="4"/>
        <v>01</v>
      </c>
      <c r="D178" s="42"/>
      <c r="E178" s="41"/>
      <c r="F178" s="41"/>
      <c r="G178" s="41"/>
      <c r="H178" s="41"/>
      <c r="I178" s="41"/>
      <c r="J178" s="41"/>
      <c r="K178" s="41"/>
      <c r="L178" s="41"/>
      <c r="M178" s="41"/>
      <c r="N178" s="41"/>
      <c r="O178" s="41"/>
      <c r="P178" s="41"/>
      <c r="Q178" s="41"/>
      <c r="R178" s="41"/>
      <c r="S178" s="41"/>
      <c r="T178" s="41"/>
      <c r="U178" s="41"/>
      <c r="V178" s="41"/>
      <c r="W178" s="41"/>
      <c r="X178" s="41"/>
      <c r="Y178">
        <f t="shared" si="3"/>
        <v>0</v>
      </c>
    </row>
    <row r="179" spans="1:25" x14ac:dyDescent="0.4">
      <c r="A179" s="1">
        <v>177</v>
      </c>
      <c r="B179" s="40"/>
      <c r="C179" s="40" t="str">
        <f t="shared" si="4"/>
        <v>01</v>
      </c>
      <c r="D179" s="42"/>
      <c r="E179" s="41"/>
      <c r="F179" s="41"/>
      <c r="G179" s="41"/>
      <c r="H179" s="41"/>
      <c r="I179" s="41"/>
      <c r="J179" s="41"/>
      <c r="K179" s="41"/>
      <c r="L179" s="41"/>
      <c r="M179" s="41"/>
      <c r="N179" s="41"/>
      <c r="O179" s="41"/>
      <c r="P179" s="41"/>
      <c r="Q179" s="41"/>
      <c r="R179" s="41"/>
      <c r="S179" s="41"/>
      <c r="T179" s="41"/>
      <c r="U179" s="41"/>
      <c r="V179" s="41"/>
      <c r="W179" s="41"/>
      <c r="X179" s="41"/>
      <c r="Y179">
        <f t="shared" si="3"/>
        <v>0</v>
      </c>
    </row>
    <row r="180" spans="1:25" x14ac:dyDescent="0.4">
      <c r="A180" s="1">
        <v>178</v>
      </c>
      <c r="B180" s="40"/>
      <c r="C180" s="40" t="str">
        <f t="shared" si="4"/>
        <v>01</v>
      </c>
      <c r="D180" s="42"/>
      <c r="E180" s="41"/>
      <c r="F180" s="41"/>
      <c r="G180" s="41"/>
      <c r="H180" s="41"/>
      <c r="I180" s="41"/>
      <c r="J180" s="41"/>
      <c r="K180" s="41"/>
      <c r="L180" s="41"/>
      <c r="M180" s="41"/>
      <c r="N180" s="41"/>
      <c r="O180" s="41"/>
      <c r="P180" s="41"/>
      <c r="Q180" s="41"/>
      <c r="R180" s="41"/>
      <c r="S180" s="41"/>
      <c r="T180" s="41"/>
      <c r="U180" s="41"/>
      <c r="V180" s="41"/>
      <c r="W180" s="41"/>
      <c r="X180" s="41"/>
      <c r="Y180">
        <f t="shared" si="3"/>
        <v>0</v>
      </c>
    </row>
    <row r="181" spans="1:25" x14ac:dyDescent="0.4">
      <c r="A181" s="1">
        <v>179</v>
      </c>
      <c r="B181" s="40"/>
      <c r="C181" s="40" t="str">
        <f t="shared" si="4"/>
        <v>01</v>
      </c>
      <c r="D181" s="42"/>
      <c r="E181" s="41"/>
      <c r="F181" s="41"/>
      <c r="G181" s="41"/>
      <c r="H181" s="41"/>
      <c r="I181" s="41"/>
      <c r="J181" s="41"/>
      <c r="K181" s="41"/>
      <c r="L181" s="41"/>
      <c r="M181" s="41"/>
      <c r="N181" s="41"/>
      <c r="O181" s="41"/>
      <c r="P181" s="41"/>
      <c r="Q181" s="41"/>
      <c r="R181" s="41"/>
      <c r="S181" s="41"/>
      <c r="T181" s="41"/>
      <c r="U181" s="41"/>
      <c r="V181" s="41"/>
      <c r="W181" s="41"/>
      <c r="X181" s="41"/>
      <c r="Y181">
        <f t="shared" si="3"/>
        <v>0</v>
      </c>
    </row>
    <row r="182" spans="1:25" x14ac:dyDescent="0.4">
      <c r="A182" s="1">
        <v>180</v>
      </c>
      <c r="B182" s="40"/>
      <c r="C182" s="40" t="str">
        <f t="shared" si="4"/>
        <v>01</v>
      </c>
      <c r="D182" s="41"/>
      <c r="E182" s="41"/>
      <c r="F182" s="41"/>
      <c r="G182" s="41"/>
      <c r="H182" s="41"/>
      <c r="I182" s="41"/>
      <c r="J182" s="41"/>
      <c r="K182" s="41"/>
      <c r="L182" s="41"/>
      <c r="M182" s="41"/>
      <c r="N182" s="41"/>
      <c r="O182" s="41"/>
      <c r="P182" s="41"/>
      <c r="Q182" s="41"/>
      <c r="R182" s="41"/>
      <c r="S182" s="41"/>
      <c r="T182" s="41"/>
      <c r="U182" s="41"/>
      <c r="V182" s="41"/>
      <c r="W182" s="41"/>
      <c r="X182" s="41"/>
      <c r="Y182">
        <f t="shared" si="3"/>
        <v>0</v>
      </c>
    </row>
    <row r="183" spans="1:25" x14ac:dyDescent="0.4">
      <c r="A183" s="1">
        <v>181</v>
      </c>
      <c r="B183" s="40"/>
      <c r="C183" s="40" t="str">
        <f t="shared" si="4"/>
        <v>01</v>
      </c>
      <c r="D183" s="42"/>
      <c r="E183" s="41"/>
      <c r="F183" s="41"/>
      <c r="G183" s="41"/>
      <c r="H183" s="41"/>
      <c r="I183" s="41"/>
      <c r="J183" s="41"/>
      <c r="K183" s="41"/>
      <c r="L183" s="41"/>
      <c r="M183" s="41"/>
      <c r="N183" s="41"/>
      <c r="O183" s="41"/>
      <c r="P183" s="41"/>
      <c r="Q183" s="41"/>
      <c r="R183" s="41"/>
      <c r="S183" s="41"/>
      <c r="T183" s="41"/>
      <c r="U183" s="41"/>
      <c r="V183" s="41"/>
      <c r="W183" s="41"/>
      <c r="X183" s="41"/>
      <c r="Y183">
        <f t="shared" si="3"/>
        <v>0</v>
      </c>
    </row>
    <row r="184" spans="1:25" x14ac:dyDescent="0.4">
      <c r="A184" s="1">
        <v>182</v>
      </c>
      <c r="B184" s="40"/>
      <c r="C184" s="40" t="str">
        <f t="shared" si="4"/>
        <v>01</v>
      </c>
      <c r="D184" s="42"/>
      <c r="E184" s="41"/>
      <c r="F184" s="41"/>
      <c r="G184" s="41"/>
      <c r="H184" s="41"/>
      <c r="I184" s="41"/>
      <c r="J184" s="41"/>
      <c r="K184" s="41"/>
      <c r="L184" s="41"/>
      <c r="M184" s="41"/>
      <c r="N184" s="41"/>
      <c r="O184" s="41"/>
      <c r="P184" s="41"/>
      <c r="Q184" s="41"/>
      <c r="R184" s="41"/>
      <c r="S184" s="41"/>
      <c r="T184" s="41"/>
      <c r="U184" s="41"/>
      <c r="V184" s="41"/>
      <c r="W184" s="41"/>
      <c r="X184" s="41"/>
      <c r="Y184">
        <f t="shared" si="3"/>
        <v>0</v>
      </c>
    </row>
    <row r="185" spans="1:25" x14ac:dyDescent="0.4">
      <c r="A185" s="1">
        <v>183</v>
      </c>
      <c r="B185" s="40"/>
      <c r="C185" s="40" t="str">
        <f t="shared" si="4"/>
        <v>01</v>
      </c>
      <c r="D185" s="42"/>
      <c r="E185" s="41"/>
      <c r="F185" s="41"/>
      <c r="G185" s="41"/>
      <c r="H185" s="41"/>
      <c r="I185" s="41"/>
      <c r="J185" s="41"/>
      <c r="K185" s="41"/>
      <c r="L185" s="41"/>
      <c r="M185" s="41"/>
      <c r="N185" s="41"/>
      <c r="O185" s="41"/>
      <c r="P185" s="41"/>
      <c r="Q185" s="41"/>
      <c r="R185" s="41"/>
      <c r="S185" s="41"/>
      <c r="T185" s="41"/>
      <c r="U185" s="41"/>
      <c r="V185" s="41"/>
      <c r="W185" s="41"/>
      <c r="X185" s="41"/>
      <c r="Y185">
        <f t="shared" si="3"/>
        <v>0</v>
      </c>
    </row>
    <row r="186" spans="1:25" x14ac:dyDescent="0.4">
      <c r="A186" s="1">
        <v>184</v>
      </c>
      <c r="B186" s="40"/>
      <c r="C186" s="40" t="str">
        <f t="shared" si="4"/>
        <v>01</v>
      </c>
      <c r="D186" s="42"/>
      <c r="E186" s="41"/>
      <c r="F186" s="41"/>
      <c r="G186" s="41"/>
      <c r="H186" s="41"/>
      <c r="I186" s="41"/>
      <c r="J186" s="41"/>
      <c r="K186" s="41"/>
      <c r="L186" s="41"/>
      <c r="M186" s="41"/>
      <c r="N186" s="41"/>
      <c r="O186" s="41"/>
      <c r="P186" s="41"/>
      <c r="Q186" s="41"/>
      <c r="R186" s="41"/>
      <c r="S186" s="41"/>
      <c r="T186" s="41"/>
      <c r="U186" s="41"/>
      <c r="V186" s="41"/>
      <c r="W186" s="41"/>
      <c r="X186" s="41"/>
      <c r="Y186">
        <f t="shared" si="3"/>
        <v>0</v>
      </c>
    </row>
    <row r="187" spans="1:25" x14ac:dyDescent="0.4">
      <c r="A187" s="1">
        <v>185</v>
      </c>
      <c r="B187" s="40"/>
      <c r="C187" s="40" t="str">
        <f t="shared" si="4"/>
        <v>01</v>
      </c>
      <c r="D187" s="42"/>
      <c r="E187" s="41"/>
      <c r="F187" s="41"/>
      <c r="G187" s="41"/>
      <c r="H187" s="41"/>
      <c r="I187" s="41"/>
      <c r="J187" s="41"/>
      <c r="K187" s="41"/>
      <c r="L187" s="41"/>
      <c r="M187" s="41"/>
      <c r="N187" s="41"/>
      <c r="O187" s="41"/>
      <c r="P187" s="41"/>
      <c r="Q187" s="41"/>
      <c r="R187" s="41"/>
      <c r="S187" s="41"/>
      <c r="T187" s="41"/>
      <c r="U187" s="41"/>
      <c r="V187" s="41"/>
      <c r="W187" s="41"/>
      <c r="X187" s="41"/>
      <c r="Y187">
        <f t="shared" si="3"/>
        <v>0</v>
      </c>
    </row>
    <row r="188" spans="1:25" x14ac:dyDescent="0.4">
      <c r="A188" s="1">
        <v>186</v>
      </c>
      <c r="B188" s="40"/>
      <c r="C188" s="40" t="str">
        <f t="shared" si="4"/>
        <v>01</v>
      </c>
      <c r="D188" s="42"/>
      <c r="E188" s="41"/>
      <c r="F188" s="41"/>
      <c r="G188" s="41"/>
      <c r="H188" s="41"/>
      <c r="I188" s="41"/>
      <c r="J188" s="41"/>
      <c r="K188" s="41"/>
      <c r="L188" s="41"/>
      <c r="M188" s="41"/>
      <c r="N188" s="41"/>
      <c r="O188" s="41"/>
      <c r="P188" s="41"/>
      <c r="Q188" s="41"/>
      <c r="R188" s="41"/>
      <c r="S188" s="41"/>
      <c r="T188" s="41"/>
      <c r="U188" s="41"/>
      <c r="V188" s="41"/>
      <c r="W188" s="41"/>
      <c r="X188" s="41"/>
      <c r="Y188">
        <f t="shared" si="3"/>
        <v>0</v>
      </c>
    </row>
    <row r="189" spans="1:25" x14ac:dyDescent="0.4">
      <c r="A189" s="1">
        <v>187</v>
      </c>
      <c r="B189" s="40"/>
      <c r="C189" s="40" t="str">
        <f t="shared" si="4"/>
        <v>01</v>
      </c>
      <c r="D189" s="42"/>
      <c r="E189" s="41"/>
      <c r="F189" s="41"/>
      <c r="G189" s="41"/>
      <c r="H189" s="41"/>
      <c r="I189" s="41"/>
      <c r="J189" s="41"/>
      <c r="K189" s="41"/>
      <c r="L189" s="41"/>
      <c r="M189" s="41"/>
      <c r="N189" s="41"/>
      <c r="O189" s="41"/>
      <c r="P189" s="41"/>
      <c r="Q189" s="41"/>
      <c r="R189" s="41"/>
      <c r="S189" s="41"/>
      <c r="T189" s="41"/>
      <c r="U189" s="41"/>
      <c r="V189" s="41"/>
      <c r="W189" s="41"/>
      <c r="X189" s="41"/>
      <c r="Y189">
        <f t="shared" si="3"/>
        <v>0</v>
      </c>
    </row>
    <row r="190" spans="1:25" x14ac:dyDescent="0.4">
      <c r="A190" s="1">
        <v>188</v>
      </c>
      <c r="B190" s="40"/>
      <c r="C190" s="40" t="str">
        <f t="shared" si="4"/>
        <v>01</v>
      </c>
      <c r="D190" s="42"/>
      <c r="E190" s="41"/>
      <c r="F190" s="41"/>
      <c r="G190" s="41"/>
      <c r="H190" s="41"/>
      <c r="I190" s="41"/>
      <c r="J190" s="41"/>
      <c r="K190" s="41"/>
      <c r="L190" s="41"/>
      <c r="M190" s="41"/>
      <c r="N190" s="41"/>
      <c r="O190" s="41"/>
      <c r="P190" s="41"/>
      <c r="Q190" s="41"/>
      <c r="R190" s="41"/>
      <c r="S190" s="41"/>
      <c r="T190" s="41"/>
      <c r="U190" s="41"/>
      <c r="V190" s="41"/>
      <c r="W190" s="41"/>
      <c r="X190" s="41"/>
      <c r="Y190">
        <f t="shared" si="3"/>
        <v>0</v>
      </c>
    </row>
    <row r="191" spans="1:25" x14ac:dyDescent="0.4">
      <c r="A191" s="1">
        <v>189</v>
      </c>
      <c r="B191" s="40"/>
      <c r="C191" s="40" t="str">
        <f t="shared" si="4"/>
        <v>01</v>
      </c>
      <c r="D191" s="42"/>
      <c r="E191" s="41"/>
      <c r="F191" s="41"/>
      <c r="G191" s="41"/>
      <c r="H191" s="41"/>
      <c r="I191" s="41"/>
      <c r="J191" s="41"/>
      <c r="K191" s="41"/>
      <c r="L191" s="41"/>
      <c r="M191" s="41"/>
      <c r="N191" s="41"/>
      <c r="O191" s="41"/>
      <c r="P191" s="41"/>
      <c r="Q191" s="41"/>
      <c r="R191" s="41"/>
      <c r="S191" s="41"/>
      <c r="T191" s="41"/>
      <c r="U191" s="41"/>
      <c r="V191" s="41"/>
      <c r="W191" s="41"/>
      <c r="X191" s="41"/>
      <c r="Y191">
        <f t="shared" si="3"/>
        <v>0</v>
      </c>
    </row>
    <row r="192" spans="1:25" x14ac:dyDescent="0.4">
      <c r="A192" s="1">
        <v>190</v>
      </c>
      <c r="B192" s="40"/>
      <c r="C192" s="40" t="str">
        <f t="shared" si="4"/>
        <v>01</v>
      </c>
      <c r="D192" s="42"/>
      <c r="E192" s="41"/>
      <c r="F192" s="41"/>
      <c r="G192" s="41"/>
      <c r="H192" s="41"/>
      <c r="I192" s="41"/>
      <c r="J192" s="41"/>
      <c r="K192" s="41"/>
      <c r="L192" s="41"/>
      <c r="M192" s="41"/>
      <c r="N192" s="41"/>
      <c r="O192" s="41"/>
      <c r="P192" s="41"/>
      <c r="Q192" s="41"/>
      <c r="R192" s="41"/>
      <c r="S192" s="41"/>
      <c r="T192" s="41"/>
      <c r="U192" s="41"/>
      <c r="V192" s="41"/>
      <c r="W192" s="41"/>
      <c r="X192" s="41"/>
      <c r="Y192">
        <f t="shared" si="3"/>
        <v>0</v>
      </c>
    </row>
    <row r="193" spans="1:25" x14ac:dyDescent="0.4">
      <c r="A193" s="1">
        <v>191</v>
      </c>
      <c r="B193" s="40"/>
      <c r="C193" s="40" t="str">
        <f t="shared" si="4"/>
        <v>01</v>
      </c>
      <c r="D193" s="42"/>
      <c r="E193" s="41"/>
      <c r="F193" s="41"/>
      <c r="G193" s="41"/>
      <c r="H193" s="41"/>
      <c r="I193" s="41"/>
      <c r="J193" s="41"/>
      <c r="K193" s="41"/>
      <c r="L193" s="41"/>
      <c r="M193" s="41"/>
      <c r="N193" s="41"/>
      <c r="O193" s="41"/>
      <c r="P193" s="41"/>
      <c r="Q193" s="41"/>
      <c r="R193" s="41"/>
      <c r="S193" s="41"/>
      <c r="T193" s="41"/>
      <c r="U193" s="41"/>
      <c r="V193" s="41"/>
      <c r="W193" s="41"/>
      <c r="X193" s="41"/>
      <c r="Y193">
        <f t="shared" si="3"/>
        <v>0</v>
      </c>
    </row>
    <row r="194" spans="1:25" x14ac:dyDescent="0.4">
      <c r="A194" s="1">
        <v>192</v>
      </c>
      <c r="B194" s="40"/>
      <c r="C194" s="40" t="str">
        <f t="shared" si="4"/>
        <v>01</v>
      </c>
      <c r="D194" s="42"/>
      <c r="E194" s="41"/>
      <c r="F194" s="41"/>
      <c r="G194" s="41"/>
      <c r="H194" s="41"/>
      <c r="I194" s="41"/>
      <c r="J194" s="41"/>
      <c r="K194" s="41"/>
      <c r="L194" s="41"/>
      <c r="M194" s="41"/>
      <c r="N194" s="41"/>
      <c r="O194" s="41"/>
      <c r="P194" s="41"/>
      <c r="Q194" s="41"/>
      <c r="R194" s="41"/>
      <c r="S194" s="41"/>
      <c r="T194" s="41"/>
      <c r="U194" s="41"/>
      <c r="V194" s="41"/>
      <c r="W194" s="41"/>
      <c r="X194" s="41"/>
      <c r="Y194">
        <f t="shared" si="3"/>
        <v>0</v>
      </c>
    </row>
    <row r="195" spans="1:25" x14ac:dyDescent="0.4">
      <c r="A195" s="1">
        <v>193</v>
      </c>
      <c r="B195" s="40"/>
      <c r="C195" s="40" t="str">
        <f t="shared" si="4"/>
        <v>01</v>
      </c>
      <c r="D195" s="42"/>
      <c r="E195" s="41"/>
      <c r="F195" s="41"/>
      <c r="G195" s="41"/>
      <c r="H195" s="41"/>
      <c r="I195" s="41"/>
      <c r="J195" s="41"/>
      <c r="K195" s="41"/>
      <c r="L195" s="41"/>
      <c r="M195" s="41"/>
      <c r="N195" s="41"/>
      <c r="O195" s="41"/>
      <c r="P195" s="41"/>
      <c r="Q195" s="41"/>
      <c r="R195" s="41"/>
      <c r="S195" s="41"/>
      <c r="T195" s="41"/>
      <c r="U195" s="41"/>
      <c r="V195" s="41"/>
      <c r="W195" s="41"/>
      <c r="X195" s="41"/>
      <c r="Y195">
        <f t="shared" ref="Y195:Y258" si="5">SUM(G195:X195)</f>
        <v>0</v>
      </c>
    </row>
    <row r="196" spans="1:25" x14ac:dyDescent="0.4">
      <c r="A196" s="1">
        <v>194</v>
      </c>
      <c r="B196" s="40"/>
      <c r="C196" s="40" t="str">
        <f t="shared" ref="C196:C259" si="6">TEXT(B196,"mm")</f>
        <v>01</v>
      </c>
      <c r="D196" s="42"/>
      <c r="E196" s="41"/>
      <c r="F196" s="41"/>
      <c r="G196" s="41"/>
      <c r="H196" s="41"/>
      <c r="I196" s="41"/>
      <c r="J196" s="41"/>
      <c r="K196" s="41"/>
      <c r="L196" s="41"/>
      <c r="M196" s="41"/>
      <c r="N196" s="41"/>
      <c r="O196" s="41"/>
      <c r="P196" s="41"/>
      <c r="Q196" s="41"/>
      <c r="R196" s="41"/>
      <c r="S196" s="41"/>
      <c r="T196" s="41"/>
      <c r="U196" s="41"/>
      <c r="V196" s="41"/>
      <c r="W196" s="41"/>
      <c r="X196" s="41"/>
      <c r="Y196">
        <f t="shared" si="5"/>
        <v>0</v>
      </c>
    </row>
    <row r="197" spans="1:25" x14ac:dyDescent="0.4">
      <c r="A197" s="1">
        <v>195</v>
      </c>
      <c r="B197" s="40"/>
      <c r="C197" s="40" t="str">
        <f t="shared" si="6"/>
        <v>01</v>
      </c>
      <c r="D197" s="42"/>
      <c r="E197" s="41"/>
      <c r="F197" s="41"/>
      <c r="G197" s="41"/>
      <c r="H197" s="41"/>
      <c r="I197" s="41"/>
      <c r="J197" s="41"/>
      <c r="K197" s="41"/>
      <c r="L197" s="41"/>
      <c r="M197" s="41"/>
      <c r="N197" s="41"/>
      <c r="O197" s="41"/>
      <c r="P197" s="41"/>
      <c r="Q197" s="41"/>
      <c r="R197" s="41"/>
      <c r="S197" s="41"/>
      <c r="T197" s="41"/>
      <c r="U197" s="41"/>
      <c r="V197" s="41"/>
      <c r="W197" s="41"/>
      <c r="X197" s="41"/>
      <c r="Y197">
        <f t="shared" si="5"/>
        <v>0</v>
      </c>
    </row>
    <row r="198" spans="1:25" x14ac:dyDescent="0.4">
      <c r="A198" s="1">
        <v>196</v>
      </c>
      <c r="B198" s="40"/>
      <c r="C198" s="40" t="str">
        <f t="shared" si="6"/>
        <v>01</v>
      </c>
      <c r="D198" s="42"/>
      <c r="E198" s="41"/>
      <c r="F198" s="41"/>
      <c r="G198" s="41"/>
      <c r="H198" s="41"/>
      <c r="I198" s="41"/>
      <c r="J198" s="41"/>
      <c r="K198" s="41"/>
      <c r="L198" s="41"/>
      <c r="M198" s="41"/>
      <c r="N198" s="41"/>
      <c r="O198" s="41"/>
      <c r="P198" s="41"/>
      <c r="Q198" s="41"/>
      <c r="R198" s="41"/>
      <c r="S198" s="41"/>
      <c r="T198" s="41"/>
      <c r="U198" s="41"/>
      <c r="V198" s="41"/>
      <c r="W198" s="41"/>
      <c r="X198" s="41"/>
      <c r="Y198">
        <f t="shared" si="5"/>
        <v>0</v>
      </c>
    </row>
    <row r="199" spans="1:25" x14ac:dyDescent="0.4">
      <c r="A199" s="1">
        <v>197</v>
      </c>
      <c r="B199" s="40"/>
      <c r="C199" s="40" t="str">
        <f t="shared" si="6"/>
        <v>01</v>
      </c>
      <c r="D199" s="42"/>
      <c r="E199" s="41"/>
      <c r="F199" s="41"/>
      <c r="G199" s="41"/>
      <c r="H199" s="41"/>
      <c r="I199" s="41"/>
      <c r="J199" s="41"/>
      <c r="K199" s="41"/>
      <c r="L199" s="41"/>
      <c r="M199" s="41"/>
      <c r="N199" s="41"/>
      <c r="O199" s="41"/>
      <c r="P199" s="41"/>
      <c r="Q199" s="41"/>
      <c r="R199" s="41"/>
      <c r="S199" s="41"/>
      <c r="T199" s="41"/>
      <c r="U199" s="41"/>
      <c r="V199" s="41"/>
      <c r="W199" s="41"/>
      <c r="X199" s="41"/>
      <c r="Y199">
        <f t="shared" si="5"/>
        <v>0</v>
      </c>
    </row>
    <row r="200" spans="1:25" x14ac:dyDescent="0.4">
      <c r="A200" s="1">
        <v>198</v>
      </c>
      <c r="B200" s="40"/>
      <c r="C200" s="40" t="str">
        <f t="shared" si="6"/>
        <v>01</v>
      </c>
      <c r="D200" s="42"/>
      <c r="E200" s="41"/>
      <c r="F200" s="41"/>
      <c r="G200" s="41"/>
      <c r="H200" s="41"/>
      <c r="I200" s="41"/>
      <c r="J200" s="41"/>
      <c r="K200" s="41"/>
      <c r="L200" s="41"/>
      <c r="M200" s="41"/>
      <c r="N200" s="41"/>
      <c r="O200" s="41"/>
      <c r="P200" s="41"/>
      <c r="Q200" s="41"/>
      <c r="R200" s="41"/>
      <c r="S200" s="41"/>
      <c r="T200" s="41"/>
      <c r="U200" s="41"/>
      <c r="V200" s="41"/>
      <c r="W200" s="41"/>
      <c r="X200" s="41"/>
      <c r="Y200">
        <f t="shared" si="5"/>
        <v>0</v>
      </c>
    </row>
    <row r="201" spans="1:25" x14ac:dyDescent="0.4">
      <c r="A201" s="1">
        <v>199</v>
      </c>
      <c r="B201" s="40"/>
      <c r="C201" s="40" t="str">
        <f t="shared" si="6"/>
        <v>01</v>
      </c>
      <c r="D201" s="42"/>
      <c r="E201" s="41"/>
      <c r="F201" s="41"/>
      <c r="G201" s="41"/>
      <c r="H201" s="41"/>
      <c r="I201" s="41"/>
      <c r="J201" s="41"/>
      <c r="K201" s="41"/>
      <c r="L201" s="41"/>
      <c r="M201" s="41"/>
      <c r="N201" s="41"/>
      <c r="O201" s="41"/>
      <c r="P201" s="41"/>
      <c r="Q201" s="41"/>
      <c r="R201" s="41"/>
      <c r="S201" s="41"/>
      <c r="T201" s="41"/>
      <c r="U201" s="41"/>
      <c r="V201" s="41"/>
      <c r="W201" s="41"/>
      <c r="X201" s="41"/>
      <c r="Y201">
        <f t="shared" si="5"/>
        <v>0</v>
      </c>
    </row>
    <row r="202" spans="1:25" x14ac:dyDescent="0.4">
      <c r="A202" s="1">
        <v>200</v>
      </c>
      <c r="B202" s="40"/>
      <c r="C202" s="40" t="str">
        <f t="shared" si="6"/>
        <v>01</v>
      </c>
      <c r="D202" s="42"/>
      <c r="E202" s="41"/>
      <c r="F202" s="41"/>
      <c r="G202" s="41"/>
      <c r="H202" s="41"/>
      <c r="I202" s="41"/>
      <c r="J202" s="41"/>
      <c r="K202" s="41"/>
      <c r="L202" s="41"/>
      <c r="M202" s="41"/>
      <c r="N202" s="41"/>
      <c r="O202" s="41"/>
      <c r="P202" s="41"/>
      <c r="Q202" s="41"/>
      <c r="R202" s="41"/>
      <c r="S202" s="41"/>
      <c r="T202" s="41"/>
      <c r="U202" s="41"/>
      <c r="V202" s="41"/>
      <c r="W202" s="41"/>
      <c r="X202" s="41"/>
      <c r="Y202">
        <f t="shared" si="5"/>
        <v>0</v>
      </c>
    </row>
    <row r="203" spans="1:25" x14ac:dyDescent="0.4">
      <c r="A203" s="1">
        <v>201</v>
      </c>
      <c r="B203" s="40"/>
      <c r="C203" s="40" t="str">
        <f t="shared" si="6"/>
        <v>01</v>
      </c>
      <c r="D203" s="42"/>
      <c r="E203" s="41"/>
      <c r="F203" s="41"/>
      <c r="G203" s="41"/>
      <c r="H203" s="41"/>
      <c r="I203" s="41"/>
      <c r="J203" s="41"/>
      <c r="K203" s="41"/>
      <c r="L203" s="41"/>
      <c r="M203" s="41"/>
      <c r="N203" s="41"/>
      <c r="O203" s="41"/>
      <c r="P203" s="41"/>
      <c r="Q203" s="41"/>
      <c r="R203" s="41"/>
      <c r="S203" s="41"/>
      <c r="T203" s="41"/>
      <c r="U203" s="41"/>
      <c r="V203" s="41"/>
      <c r="W203" s="41"/>
      <c r="X203" s="41"/>
      <c r="Y203">
        <f t="shared" si="5"/>
        <v>0</v>
      </c>
    </row>
    <row r="204" spans="1:25" x14ac:dyDescent="0.4">
      <c r="A204" s="1">
        <v>202</v>
      </c>
      <c r="B204" s="40"/>
      <c r="C204" s="40" t="str">
        <f t="shared" si="6"/>
        <v>01</v>
      </c>
      <c r="D204" s="42"/>
      <c r="E204" s="41"/>
      <c r="F204" s="41"/>
      <c r="G204" s="41"/>
      <c r="H204" s="41"/>
      <c r="I204" s="41"/>
      <c r="J204" s="41"/>
      <c r="K204" s="41"/>
      <c r="L204" s="41"/>
      <c r="M204" s="41"/>
      <c r="N204" s="41"/>
      <c r="O204" s="41"/>
      <c r="P204" s="41"/>
      <c r="Q204" s="41"/>
      <c r="R204" s="41"/>
      <c r="S204" s="41"/>
      <c r="T204" s="41"/>
      <c r="U204" s="41"/>
      <c r="V204" s="41"/>
      <c r="W204" s="41"/>
      <c r="X204" s="41"/>
      <c r="Y204">
        <f t="shared" si="5"/>
        <v>0</v>
      </c>
    </row>
    <row r="205" spans="1:25" x14ac:dyDescent="0.4">
      <c r="A205" s="1">
        <v>203</v>
      </c>
      <c r="B205" s="40"/>
      <c r="C205" s="40" t="str">
        <f t="shared" si="6"/>
        <v>01</v>
      </c>
      <c r="D205" s="42"/>
      <c r="E205" s="41"/>
      <c r="F205" s="41"/>
      <c r="G205" s="41"/>
      <c r="H205" s="41"/>
      <c r="I205" s="41"/>
      <c r="J205" s="41"/>
      <c r="K205" s="41"/>
      <c r="L205" s="41"/>
      <c r="M205" s="41"/>
      <c r="N205" s="41"/>
      <c r="O205" s="41"/>
      <c r="P205" s="41"/>
      <c r="Q205" s="41"/>
      <c r="R205" s="41"/>
      <c r="S205" s="41"/>
      <c r="T205" s="41"/>
      <c r="U205" s="41"/>
      <c r="V205" s="41"/>
      <c r="W205" s="41"/>
      <c r="X205" s="41"/>
      <c r="Y205">
        <f t="shared" si="5"/>
        <v>0</v>
      </c>
    </row>
    <row r="206" spans="1:25" x14ac:dyDescent="0.4">
      <c r="A206" s="1">
        <v>204</v>
      </c>
      <c r="B206" s="40"/>
      <c r="C206" s="40" t="str">
        <f t="shared" si="6"/>
        <v>01</v>
      </c>
      <c r="D206" s="42"/>
      <c r="E206" s="41"/>
      <c r="F206" s="41"/>
      <c r="G206" s="41"/>
      <c r="H206" s="41"/>
      <c r="I206" s="41"/>
      <c r="J206" s="41"/>
      <c r="K206" s="41"/>
      <c r="L206" s="41"/>
      <c r="M206" s="41"/>
      <c r="N206" s="41"/>
      <c r="O206" s="41"/>
      <c r="P206" s="41"/>
      <c r="Q206" s="41"/>
      <c r="R206" s="41"/>
      <c r="S206" s="41"/>
      <c r="T206" s="41"/>
      <c r="U206" s="41"/>
      <c r="V206" s="41"/>
      <c r="W206" s="41"/>
      <c r="X206" s="41"/>
      <c r="Y206">
        <f t="shared" si="5"/>
        <v>0</v>
      </c>
    </row>
    <row r="207" spans="1:25" x14ac:dyDescent="0.4">
      <c r="A207" s="1">
        <v>205</v>
      </c>
      <c r="B207" s="40"/>
      <c r="C207" s="40" t="str">
        <f t="shared" si="6"/>
        <v>01</v>
      </c>
      <c r="D207" s="42"/>
      <c r="E207" s="41"/>
      <c r="F207" s="41"/>
      <c r="G207" s="41"/>
      <c r="H207" s="41"/>
      <c r="I207" s="41"/>
      <c r="J207" s="41"/>
      <c r="K207" s="41"/>
      <c r="L207" s="41"/>
      <c r="M207" s="41"/>
      <c r="N207" s="41"/>
      <c r="O207" s="41"/>
      <c r="P207" s="41"/>
      <c r="Q207" s="41"/>
      <c r="R207" s="41"/>
      <c r="S207" s="41"/>
      <c r="T207" s="41"/>
      <c r="U207" s="41"/>
      <c r="V207" s="41"/>
      <c r="W207" s="41"/>
      <c r="X207" s="41"/>
      <c r="Y207">
        <f t="shared" si="5"/>
        <v>0</v>
      </c>
    </row>
    <row r="208" spans="1:25" x14ac:dyDescent="0.4">
      <c r="A208" s="1">
        <v>206</v>
      </c>
      <c r="B208" s="40"/>
      <c r="C208" s="40" t="str">
        <f t="shared" si="6"/>
        <v>01</v>
      </c>
      <c r="D208" s="42"/>
      <c r="E208" s="41"/>
      <c r="F208" s="41"/>
      <c r="G208" s="41"/>
      <c r="H208" s="41"/>
      <c r="I208" s="41"/>
      <c r="J208" s="41"/>
      <c r="K208" s="41"/>
      <c r="L208" s="41"/>
      <c r="M208" s="41"/>
      <c r="N208" s="41"/>
      <c r="O208" s="41"/>
      <c r="P208" s="41"/>
      <c r="Q208" s="41"/>
      <c r="R208" s="41"/>
      <c r="S208" s="41"/>
      <c r="T208" s="41"/>
      <c r="U208" s="41"/>
      <c r="V208" s="41"/>
      <c r="W208" s="41"/>
      <c r="X208" s="41"/>
      <c r="Y208">
        <f t="shared" si="5"/>
        <v>0</v>
      </c>
    </row>
    <row r="209" spans="1:25" x14ac:dyDescent="0.4">
      <c r="A209" s="1">
        <v>207</v>
      </c>
      <c r="B209" s="40"/>
      <c r="C209" s="40" t="str">
        <f t="shared" si="6"/>
        <v>01</v>
      </c>
      <c r="D209" s="42"/>
      <c r="E209" s="41"/>
      <c r="F209" s="41"/>
      <c r="G209" s="41"/>
      <c r="H209" s="41"/>
      <c r="I209" s="41"/>
      <c r="J209" s="41"/>
      <c r="K209" s="41"/>
      <c r="L209" s="41"/>
      <c r="M209" s="41"/>
      <c r="N209" s="41"/>
      <c r="O209" s="41"/>
      <c r="P209" s="41"/>
      <c r="Q209" s="41"/>
      <c r="R209" s="41"/>
      <c r="S209" s="41"/>
      <c r="T209" s="41"/>
      <c r="U209" s="41"/>
      <c r="V209" s="41"/>
      <c r="W209" s="41"/>
      <c r="X209" s="41"/>
      <c r="Y209">
        <f t="shared" si="5"/>
        <v>0</v>
      </c>
    </row>
    <row r="210" spans="1:25" x14ac:dyDescent="0.4">
      <c r="A210" s="1">
        <v>208</v>
      </c>
      <c r="B210" s="40"/>
      <c r="C210" s="40" t="str">
        <f t="shared" si="6"/>
        <v>01</v>
      </c>
      <c r="D210" s="42"/>
      <c r="E210" s="41"/>
      <c r="F210" s="41"/>
      <c r="G210" s="41"/>
      <c r="H210" s="41"/>
      <c r="I210" s="41"/>
      <c r="J210" s="41"/>
      <c r="K210" s="41"/>
      <c r="L210" s="41"/>
      <c r="M210" s="41"/>
      <c r="N210" s="41"/>
      <c r="O210" s="41"/>
      <c r="P210" s="41"/>
      <c r="Q210" s="41"/>
      <c r="R210" s="41"/>
      <c r="S210" s="41"/>
      <c r="T210" s="41"/>
      <c r="U210" s="41"/>
      <c r="V210" s="41"/>
      <c r="W210" s="41"/>
      <c r="X210" s="41"/>
      <c r="Y210">
        <f t="shared" si="5"/>
        <v>0</v>
      </c>
    </row>
    <row r="211" spans="1:25" x14ac:dyDescent="0.4">
      <c r="A211" s="1">
        <v>209</v>
      </c>
      <c r="B211" s="40"/>
      <c r="C211" s="40" t="str">
        <f t="shared" si="6"/>
        <v>01</v>
      </c>
      <c r="D211" s="42"/>
      <c r="E211" s="41"/>
      <c r="F211" s="41"/>
      <c r="G211" s="41"/>
      <c r="H211" s="41"/>
      <c r="I211" s="41"/>
      <c r="J211" s="41"/>
      <c r="K211" s="41"/>
      <c r="L211" s="41"/>
      <c r="M211" s="41"/>
      <c r="N211" s="41"/>
      <c r="O211" s="41"/>
      <c r="P211" s="41"/>
      <c r="Q211" s="41"/>
      <c r="R211" s="41"/>
      <c r="S211" s="41"/>
      <c r="T211" s="41"/>
      <c r="U211" s="41"/>
      <c r="V211" s="41"/>
      <c r="W211" s="41"/>
      <c r="X211" s="41"/>
      <c r="Y211">
        <f t="shared" si="5"/>
        <v>0</v>
      </c>
    </row>
    <row r="212" spans="1:25" x14ac:dyDescent="0.4">
      <c r="A212" s="1">
        <v>210</v>
      </c>
      <c r="B212" s="40"/>
      <c r="C212" s="40" t="str">
        <f t="shared" si="6"/>
        <v>01</v>
      </c>
      <c r="D212" s="42"/>
      <c r="E212" s="41"/>
      <c r="F212" s="41"/>
      <c r="G212" s="41"/>
      <c r="H212" s="41"/>
      <c r="I212" s="41"/>
      <c r="J212" s="41"/>
      <c r="K212" s="41"/>
      <c r="L212" s="41"/>
      <c r="M212" s="41"/>
      <c r="N212" s="41"/>
      <c r="O212" s="41"/>
      <c r="P212" s="41"/>
      <c r="Q212" s="41"/>
      <c r="R212" s="41"/>
      <c r="S212" s="41"/>
      <c r="T212" s="41"/>
      <c r="U212" s="41"/>
      <c r="V212" s="41"/>
      <c r="W212" s="41"/>
      <c r="X212" s="41"/>
      <c r="Y212">
        <f t="shared" si="5"/>
        <v>0</v>
      </c>
    </row>
    <row r="213" spans="1:25" x14ac:dyDescent="0.4">
      <c r="A213" s="1">
        <v>211</v>
      </c>
      <c r="B213" s="40"/>
      <c r="C213" s="40" t="str">
        <f t="shared" si="6"/>
        <v>01</v>
      </c>
      <c r="D213" s="42"/>
      <c r="E213" s="41"/>
      <c r="F213" s="41"/>
      <c r="G213" s="41"/>
      <c r="H213" s="41"/>
      <c r="I213" s="41"/>
      <c r="J213" s="41"/>
      <c r="K213" s="41"/>
      <c r="L213" s="41"/>
      <c r="M213" s="41"/>
      <c r="N213" s="41"/>
      <c r="O213" s="41"/>
      <c r="P213" s="41"/>
      <c r="Q213" s="41"/>
      <c r="R213" s="41"/>
      <c r="S213" s="41"/>
      <c r="T213" s="41"/>
      <c r="U213" s="41"/>
      <c r="V213" s="41"/>
      <c r="W213" s="41"/>
      <c r="X213" s="41"/>
      <c r="Y213">
        <f t="shared" si="5"/>
        <v>0</v>
      </c>
    </row>
    <row r="214" spans="1:25" x14ac:dyDescent="0.4">
      <c r="A214" s="1">
        <v>212</v>
      </c>
      <c r="B214" s="40"/>
      <c r="C214" s="40" t="str">
        <f t="shared" si="6"/>
        <v>01</v>
      </c>
      <c r="D214" s="42"/>
      <c r="E214" s="41"/>
      <c r="F214" s="41"/>
      <c r="G214" s="41"/>
      <c r="H214" s="41"/>
      <c r="I214" s="41"/>
      <c r="J214" s="41"/>
      <c r="K214" s="41"/>
      <c r="L214" s="41"/>
      <c r="M214" s="41"/>
      <c r="N214" s="41"/>
      <c r="O214" s="41"/>
      <c r="P214" s="41"/>
      <c r="Q214" s="41"/>
      <c r="R214" s="41"/>
      <c r="S214" s="41"/>
      <c r="T214" s="41"/>
      <c r="U214" s="41"/>
      <c r="V214" s="41"/>
      <c r="W214" s="41"/>
      <c r="X214" s="41"/>
      <c r="Y214">
        <f t="shared" si="5"/>
        <v>0</v>
      </c>
    </row>
    <row r="215" spans="1:25" x14ac:dyDescent="0.4">
      <c r="A215" s="1">
        <v>213</v>
      </c>
      <c r="B215" s="40"/>
      <c r="C215" s="40" t="str">
        <f t="shared" si="6"/>
        <v>01</v>
      </c>
      <c r="D215" s="42"/>
      <c r="E215" s="41"/>
      <c r="F215" s="41"/>
      <c r="G215" s="41"/>
      <c r="H215" s="41"/>
      <c r="I215" s="41"/>
      <c r="J215" s="41"/>
      <c r="K215" s="41"/>
      <c r="L215" s="41"/>
      <c r="M215" s="41"/>
      <c r="N215" s="41"/>
      <c r="O215" s="41"/>
      <c r="P215" s="41"/>
      <c r="Q215" s="41"/>
      <c r="R215" s="41"/>
      <c r="S215" s="41"/>
      <c r="T215" s="41"/>
      <c r="U215" s="41"/>
      <c r="V215" s="41"/>
      <c r="W215" s="41"/>
      <c r="X215" s="41"/>
      <c r="Y215">
        <f t="shared" si="5"/>
        <v>0</v>
      </c>
    </row>
    <row r="216" spans="1:25" x14ac:dyDescent="0.4">
      <c r="A216" s="1">
        <v>214</v>
      </c>
      <c r="B216" s="40"/>
      <c r="C216" s="40" t="str">
        <f t="shared" si="6"/>
        <v>01</v>
      </c>
      <c r="D216" s="42"/>
      <c r="E216" s="41"/>
      <c r="F216" s="41"/>
      <c r="G216" s="41"/>
      <c r="H216" s="41"/>
      <c r="I216" s="41"/>
      <c r="J216" s="41"/>
      <c r="K216" s="41"/>
      <c r="L216" s="41"/>
      <c r="M216" s="41"/>
      <c r="N216" s="41"/>
      <c r="O216" s="41"/>
      <c r="P216" s="41"/>
      <c r="Q216" s="41"/>
      <c r="R216" s="41"/>
      <c r="S216" s="41"/>
      <c r="T216" s="41"/>
      <c r="U216" s="41"/>
      <c r="V216" s="41"/>
      <c r="W216" s="41"/>
      <c r="X216" s="41"/>
      <c r="Y216">
        <f t="shared" si="5"/>
        <v>0</v>
      </c>
    </row>
    <row r="217" spans="1:25" x14ac:dyDescent="0.4">
      <c r="A217" s="1">
        <v>215</v>
      </c>
      <c r="B217" s="40"/>
      <c r="C217" s="40" t="str">
        <f t="shared" si="6"/>
        <v>01</v>
      </c>
      <c r="D217" s="42"/>
      <c r="E217" s="41"/>
      <c r="F217" s="41"/>
      <c r="G217" s="41"/>
      <c r="H217" s="41"/>
      <c r="I217" s="41"/>
      <c r="J217" s="41"/>
      <c r="K217" s="41"/>
      <c r="L217" s="41"/>
      <c r="M217" s="41"/>
      <c r="N217" s="41"/>
      <c r="O217" s="41"/>
      <c r="P217" s="41"/>
      <c r="Q217" s="41"/>
      <c r="R217" s="41"/>
      <c r="S217" s="41"/>
      <c r="T217" s="41"/>
      <c r="U217" s="41"/>
      <c r="V217" s="41"/>
      <c r="W217" s="41"/>
      <c r="X217" s="41"/>
      <c r="Y217">
        <f t="shared" si="5"/>
        <v>0</v>
      </c>
    </row>
    <row r="218" spans="1:25" x14ac:dyDescent="0.4">
      <c r="A218" s="1">
        <v>216</v>
      </c>
      <c r="B218" s="40"/>
      <c r="C218" s="40" t="str">
        <f t="shared" si="6"/>
        <v>01</v>
      </c>
      <c r="D218" s="42"/>
      <c r="E218" s="41"/>
      <c r="F218" s="41"/>
      <c r="G218" s="41"/>
      <c r="H218" s="41"/>
      <c r="I218" s="41"/>
      <c r="J218" s="41"/>
      <c r="K218" s="41"/>
      <c r="L218" s="41"/>
      <c r="M218" s="41"/>
      <c r="N218" s="41"/>
      <c r="O218" s="41"/>
      <c r="P218" s="41"/>
      <c r="Q218" s="41"/>
      <c r="R218" s="41"/>
      <c r="S218" s="41"/>
      <c r="T218" s="41"/>
      <c r="U218" s="41"/>
      <c r="V218" s="41"/>
      <c r="W218" s="41"/>
      <c r="X218" s="41"/>
      <c r="Y218">
        <f t="shared" si="5"/>
        <v>0</v>
      </c>
    </row>
    <row r="219" spans="1:25" x14ac:dyDescent="0.4">
      <c r="A219" s="1">
        <v>217</v>
      </c>
      <c r="B219" s="40"/>
      <c r="C219" s="40" t="str">
        <f t="shared" si="6"/>
        <v>01</v>
      </c>
      <c r="D219" s="42"/>
      <c r="E219" s="41"/>
      <c r="F219" s="41"/>
      <c r="G219" s="41"/>
      <c r="H219" s="41"/>
      <c r="I219" s="41"/>
      <c r="J219" s="41"/>
      <c r="K219" s="41"/>
      <c r="L219" s="41"/>
      <c r="M219" s="41"/>
      <c r="N219" s="41"/>
      <c r="O219" s="41"/>
      <c r="P219" s="41"/>
      <c r="Q219" s="41"/>
      <c r="R219" s="41"/>
      <c r="S219" s="41"/>
      <c r="T219" s="41"/>
      <c r="U219" s="41"/>
      <c r="V219" s="41"/>
      <c r="W219" s="41"/>
      <c r="X219" s="41"/>
      <c r="Y219">
        <f t="shared" si="5"/>
        <v>0</v>
      </c>
    </row>
    <row r="220" spans="1:25" x14ac:dyDescent="0.4">
      <c r="A220" s="1">
        <v>218</v>
      </c>
      <c r="B220" s="40"/>
      <c r="C220" s="40" t="str">
        <f t="shared" si="6"/>
        <v>01</v>
      </c>
      <c r="D220" s="42"/>
      <c r="E220" s="41"/>
      <c r="F220" s="41"/>
      <c r="G220" s="41"/>
      <c r="H220" s="41"/>
      <c r="I220" s="41"/>
      <c r="J220" s="41"/>
      <c r="K220" s="41"/>
      <c r="L220" s="41"/>
      <c r="M220" s="41"/>
      <c r="N220" s="41"/>
      <c r="O220" s="41"/>
      <c r="P220" s="41"/>
      <c r="Q220" s="41"/>
      <c r="R220" s="41"/>
      <c r="S220" s="41"/>
      <c r="T220" s="41"/>
      <c r="U220" s="41"/>
      <c r="V220" s="41"/>
      <c r="W220" s="41"/>
      <c r="X220" s="41"/>
      <c r="Y220">
        <f t="shared" si="5"/>
        <v>0</v>
      </c>
    </row>
    <row r="221" spans="1:25" x14ac:dyDescent="0.4">
      <c r="A221" s="1">
        <v>219</v>
      </c>
      <c r="B221" s="40"/>
      <c r="C221" s="40" t="str">
        <f t="shared" si="6"/>
        <v>01</v>
      </c>
      <c r="D221" s="42"/>
      <c r="E221" s="41"/>
      <c r="F221" s="41"/>
      <c r="G221" s="41"/>
      <c r="H221" s="41"/>
      <c r="I221" s="41"/>
      <c r="J221" s="41"/>
      <c r="K221" s="41"/>
      <c r="L221" s="41"/>
      <c r="M221" s="41"/>
      <c r="N221" s="41"/>
      <c r="O221" s="41"/>
      <c r="P221" s="41"/>
      <c r="Q221" s="41"/>
      <c r="R221" s="41"/>
      <c r="S221" s="41"/>
      <c r="T221" s="41"/>
      <c r="U221" s="41"/>
      <c r="V221" s="41"/>
      <c r="W221" s="41"/>
      <c r="X221" s="41"/>
      <c r="Y221">
        <f t="shared" si="5"/>
        <v>0</v>
      </c>
    </row>
    <row r="222" spans="1:25" x14ac:dyDescent="0.4">
      <c r="A222" s="1">
        <v>220</v>
      </c>
      <c r="B222" s="40"/>
      <c r="C222" s="40" t="str">
        <f t="shared" si="6"/>
        <v>01</v>
      </c>
      <c r="D222" s="42"/>
      <c r="E222" s="41"/>
      <c r="F222" s="41"/>
      <c r="G222" s="41"/>
      <c r="H222" s="41"/>
      <c r="I222" s="41"/>
      <c r="J222" s="41"/>
      <c r="K222" s="41"/>
      <c r="L222" s="41"/>
      <c r="M222" s="41"/>
      <c r="N222" s="41"/>
      <c r="O222" s="41"/>
      <c r="P222" s="41"/>
      <c r="Q222" s="41"/>
      <c r="R222" s="41"/>
      <c r="S222" s="41"/>
      <c r="T222" s="41"/>
      <c r="U222" s="41"/>
      <c r="V222" s="41"/>
      <c r="W222" s="41"/>
      <c r="X222" s="41"/>
      <c r="Y222">
        <f t="shared" si="5"/>
        <v>0</v>
      </c>
    </row>
    <row r="223" spans="1:25" x14ac:dyDescent="0.4">
      <c r="A223" s="1">
        <v>221</v>
      </c>
      <c r="B223" s="40"/>
      <c r="C223" s="40" t="str">
        <f t="shared" si="6"/>
        <v>01</v>
      </c>
      <c r="D223" s="42"/>
      <c r="E223" s="41"/>
      <c r="F223" s="41"/>
      <c r="G223" s="41"/>
      <c r="H223" s="41"/>
      <c r="I223" s="41"/>
      <c r="J223" s="41"/>
      <c r="K223" s="41"/>
      <c r="L223" s="41"/>
      <c r="M223" s="41"/>
      <c r="N223" s="41"/>
      <c r="O223" s="41"/>
      <c r="P223" s="41"/>
      <c r="Q223" s="41"/>
      <c r="R223" s="41"/>
      <c r="S223" s="41"/>
      <c r="T223" s="41"/>
      <c r="U223" s="41"/>
      <c r="V223" s="41"/>
      <c r="W223" s="41"/>
      <c r="X223" s="41"/>
      <c r="Y223">
        <f t="shared" si="5"/>
        <v>0</v>
      </c>
    </row>
    <row r="224" spans="1:25" x14ac:dyDescent="0.4">
      <c r="A224" s="1">
        <v>222</v>
      </c>
      <c r="B224" s="40"/>
      <c r="C224" s="40" t="str">
        <f t="shared" si="6"/>
        <v>01</v>
      </c>
      <c r="D224" s="42"/>
      <c r="E224" s="41"/>
      <c r="F224" s="41"/>
      <c r="G224" s="41"/>
      <c r="H224" s="41"/>
      <c r="I224" s="41"/>
      <c r="J224" s="41"/>
      <c r="K224" s="41"/>
      <c r="L224" s="41"/>
      <c r="M224" s="41"/>
      <c r="N224" s="41"/>
      <c r="O224" s="41"/>
      <c r="P224" s="41"/>
      <c r="Q224" s="41"/>
      <c r="R224" s="41"/>
      <c r="S224" s="41"/>
      <c r="T224" s="41"/>
      <c r="U224" s="41"/>
      <c r="V224" s="41"/>
      <c r="W224" s="41"/>
      <c r="X224" s="41"/>
      <c r="Y224">
        <f t="shared" si="5"/>
        <v>0</v>
      </c>
    </row>
    <row r="225" spans="1:25" x14ac:dyDescent="0.4">
      <c r="A225" s="1">
        <v>223</v>
      </c>
      <c r="B225" s="40"/>
      <c r="C225" s="40" t="str">
        <f t="shared" si="6"/>
        <v>01</v>
      </c>
      <c r="D225" s="42"/>
      <c r="E225" s="41"/>
      <c r="F225" s="41"/>
      <c r="G225" s="41"/>
      <c r="H225" s="41"/>
      <c r="I225" s="41"/>
      <c r="J225" s="41"/>
      <c r="K225" s="41"/>
      <c r="L225" s="41"/>
      <c r="M225" s="41"/>
      <c r="N225" s="41"/>
      <c r="O225" s="41"/>
      <c r="P225" s="41"/>
      <c r="Q225" s="41"/>
      <c r="R225" s="41"/>
      <c r="S225" s="41"/>
      <c r="T225" s="41"/>
      <c r="U225" s="41"/>
      <c r="V225" s="41"/>
      <c r="W225" s="41"/>
      <c r="X225" s="41"/>
      <c r="Y225">
        <f t="shared" si="5"/>
        <v>0</v>
      </c>
    </row>
    <row r="226" spans="1:25" x14ac:dyDescent="0.4">
      <c r="A226" s="1">
        <v>224</v>
      </c>
      <c r="B226" s="40"/>
      <c r="C226" s="40" t="str">
        <f t="shared" si="6"/>
        <v>01</v>
      </c>
      <c r="D226" s="42"/>
      <c r="E226" s="41"/>
      <c r="F226" s="41"/>
      <c r="G226" s="41"/>
      <c r="H226" s="41"/>
      <c r="I226" s="41"/>
      <c r="J226" s="41"/>
      <c r="K226" s="41"/>
      <c r="L226" s="41"/>
      <c r="M226" s="41"/>
      <c r="N226" s="41"/>
      <c r="O226" s="41"/>
      <c r="P226" s="41"/>
      <c r="Q226" s="41"/>
      <c r="R226" s="41"/>
      <c r="S226" s="41"/>
      <c r="T226" s="41"/>
      <c r="U226" s="41"/>
      <c r="V226" s="41"/>
      <c r="W226" s="41"/>
      <c r="X226" s="41"/>
      <c r="Y226">
        <f t="shared" si="5"/>
        <v>0</v>
      </c>
    </row>
    <row r="227" spans="1:25" x14ac:dyDescent="0.4">
      <c r="A227" s="1">
        <v>225</v>
      </c>
      <c r="B227" s="40"/>
      <c r="C227" s="40" t="str">
        <f t="shared" si="6"/>
        <v>01</v>
      </c>
      <c r="D227" s="42"/>
      <c r="E227" s="41"/>
      <c r="F227" s="41"/>
      <c r="G227" s="41"/>
      <c r="H227" s="41"/>
      <c r="I227" s="41"/>
      <c r="J227" s="41"/>
      <c r="K227" s="41"/>
      <c r="L227" s="41"/>
      <c r="M227" s="41"/>
      <c r="N227" s="41"/>
      <c r="O227" s="41"/>
      <c r="P227" s="41"/>
      <c r="Q227" s="41"/>
      <c r="R227" s="41"/>
      <c r="S227" s="41"/>
      <c r="T227" s="41"/>
      <c r="U227" s="41"/>
      <c r="V227" s="41"/>
      <c r="W227" s="41"/>
      <c r="X227" s="41"/>
      <c r="Y227">
        <f t="shared" si="5"/>
        <v>0</v>
      </c>
    </row>
    <row r="228" spans="1:25" x14ac:dyDescent="0.4">
      <c r="A228" s="1">
        <v>226</v>
      </c>
      <c r="B228" s="40"/>
      <c r="C228" s="40" t="str">
        <f t="shared" si="6"/>
        <v>01</v>
      </c>
      <c r="D228" s="42"/>
      <c r="E228" s="41"/>
      <c r="F228" s="41"/>
      <c r="G228" s="41"/>
      <c r="H228" s="41"/>
      <c r="I228" s="41"/>
      <c r="J228" s="41"/>
      <c r="K228" s="41"/>
      <c r="L228" s="41"/>
      <c r="M228" s="41"/>
      <c r="N228" s="41"/>
      <c r="O228" s="41"/>
      <c r="P228" s="41"/>
      <c r="Q228" s="41"/>
      <c r="R228" s="41"/>
      <c r="S228" s="41"/>
      <c r="T228" s="41"/>
      <c r="U228" s="41"/>
      <c r="V228" s="41"/>
      <c r="W228" s="41"/>
      <c r="X228" s="41"/>
      <c r="Y228">
        <f t="shared" si="5"/>
        <v>0</v>
      </c>
    </row>
    <row r="229" spans="1:25" x14ac:dyDescent="0.4">
      <c r="A229" s="1">
        <v>227</v>
      </c>
      <c r="B229" s="40"/>
      <c r="C229" s="40" t="str">
        <f t="shared" si="6"/>
        <v>01</v>
      </c>
      <c r="D229" s="42"/>
      <c r="E229" s="41"/>
      <c r="F229" s="41"/>
      <c r="G229" s="41"/>
      <c r="H229" s="41"/>
      <c r="I229" s="41"/>
      <c r="J229" s="41"/>
      <c r="K229" s="41"/>
      <c r="L229" s="41"/>
      <c r="M229" s="41"/>
      <c r="N229" s="41"/>
      <c r="O229" s="41"/>
      <c r="P229" s="41"/>
      <c r="Q229" s="41"/>
      <c r="R229" s="41"/>
      <c r="S229" s="41"/>
      <c r="T229" s="41"/>
      <c r="U229" s="41"/>
      <c r="V229" s="41"/>
      <c r="W229" s="41"/>
      <c r="X229" s="41"/>
      <c r="Y229">
        <f t="shared" si="5"/>
        <v>0</v>
      </c>
    </row>
    <row r="230" spans="1:25" x14ac:dyDescent="0.4">
      <c r="A230" s="1">
        <v>228</v>
      </c>
      <c r="B230" s="40"/>
      <c r="C230" s="40" t="str">
        <f t="shared" si="6"/>
        <v>01</v>
      </c>
      <c r="D230" s="42"/>
      <c r="E230" s="41"/>
      <c r="F230" s="41"/>
      <c r="G230" s="41"/>
      <c r="H230" s="41"/>
      <c r="I230" s="41"/>
      <c r="J230" s="41"/>
      <c r="K230" s="41"/>
      <c r="L230" s="41"/>
      <c r="M230" s="41"/>
      <c r="N230" s="41"/>
      <c r="O230" s="41"/>
      <c r="P230" s="41"/>
      <c r="Q230" s="41"/>
      <c r="R230" s="41"/>
      <c r="S230" s="41"/>
      <c r="T230" s="41"/>
      <c r="U230" s="41"/>
      <c r="V230" s="41"/>
      <c r="W230" s="41"/>
      <c r="X230" s="41"/>
      <c r="Y230">
        <f t="shared" si="5"/>
        <v>0</v>
      </c>
    </row>
    <row r="231" spans="1:25" x14ac:dyDescent="0.4">
      <c r="A231" s="1">
        <v>229</v>
      </c>
      <c r="B231" s="40"/>
      <c r="C231" s="40" t="str">
        <f t="shared" si="6"/>
        <v>01</v>
      </c>
      <c r="D231" s="42"/>
      <c r="E231" s="41"/>
      <c r="F231" s="41"/>
      <c r="G231" s="41"/>
      <c r="H231" s="41"/>
      <c r="I231" s="41"/>
      <c r="J231" s="41"/>
      <c r="K231" s="41"/>
      <c r="L231" s="41"/>
      <c r="M231" s="41"/>
      <c r="N231" s="41"/>
      <c r="O231" s="41"/>
      <c r="P231" s="41"/>
      <c r="Q231" s="41"/>
      <c r="R231" s="41"/>
      <c r="S231" s="41"/>
      <c r="T231" s="41"/>
      <c r="U231" s="41"/>
      <c r="V231" s="41"/>
      <c r="W231" s="41"/>
      <c r="X231" s="41"/>
      <c r="Y231">
        <f t="shared" si="5"/>
        <v>0</v>
      </c>
    </row>
    <row r="232" spans="1:25" x14ac:dyDescent="0.4">
      <c r="A232" s="1">
        <v>230</v>
      </c>
      <c r="B232" s="40"/>
      <c r="C232" s="40" t="str">
        <f t="shared" si="6"/>
        <v>01</v>
      </c>
      <c r="D232" s="42"/>
      <c r="E232" s="41"/>
      <c r="F232" s="41"/>
      <c r="G232" s="41"/>
      <c r="H232" s="41"/>
      <c r="I232" s="41"/>
      <c r="J232" s="41"/>
      <c r="K232" s="41"/>
      <c r="L232" s="41"/>
      <c r="M232" s="41"/>
      <c r="N232" s="41"/>
      <c r="O232" s="41"/>
      <c r="P232" s="41"/>
      <c r="Q232" s="41"/>
      <c r="R232" s="41"/>
      <c r="S232" s="41"/>
      <c r="T232" s="41"/>
      <c r="U232" s="41"/>
      <c r="V232" s="41"/>
      <c r="W232" s="41"/>
      <c r="X232" s="41"/>
      <c r="Y232">
        <f t="shared" si="5"/>
        <v>0</v>
      </c>
    </row>
    <row r="233" spans="1:25" x14ac:dyDescent="0.4">
      <c r="A233" s="1">
        <v>231</v>
      </c>
      <c r="B233" s="40"/>
      <c r="C233" s="40" t="str">
        <f t="shared" si="6"/>
        <v>01</v>
      </c>
      <c r="D233" s="41"/>
      <c r="E233" s="41"/>
      <c r="F233" s="41"/>
      <c r="G233" s="41"/>
      <c r="H233" s="41"/>
      <c r="I233" s="41"/>
      <c r="J233" s="41"/>
      <c r="K233" s="41"/>
      <c r="L233" s="41"/>
      <c r="M233" s="41"/>
      <c r="N233" s="41"/>
      <c r="O233" s="41"/>
      <c r="P233" s="41"/>
      <c r="Q233" s="41"/>
      <c r="R233" s="41"/>
      <c r="S233" s="41"/>
      <c r="T233" s="41"/>
      <c r="U233" s="41"/>
      <c r="V233" s="41"/>
      <c r="W233" s="41"/>
      <c r="X233" s="41"/>
      <c r="Y233">
        <f t="shared" si="5"/>
        <v>0</v>
      </c>
    </row>
    <row r="234" spans="1:25" x14ac:dyDescent="0.4">
      <c r="A234" s="1">
        <v>232</v>
      </c>
      <c r="B234" s="40"/>
      <c r="C234" s="40" t="str">
        <f t="shared" si="6"/>
        <v>01</v>
      </c>
      <c r="D234" s="42"/>
      <c r="E234" s="41"/>
      <c r="F234" s="41"/>
      <c r="G234" s="41"/>
      <c r="H234" s="41"/>
      <c r="I234" s="41"/>
      <c r="J234" s="41"/>
      <c r="K234" s="41"/>
      <c r="L234" s="41"/>
      <c r="M234" s="41"/>
      <c r="N234" s="41"/>
      <c r="O234" s="41"/>
      <c r="P234" s="41"/>
      <c r="Q234" s="41"/>
      <c r="R234" s="41"/>
      <c r="S234" s="41"/>
      <c r="T234" s="41"/>
      <c r="U234" s="41"/>
      <c r="V234" s="41"/>
      <c r="W234" s="41"/>
      <c r="X234" s="41"/>
      <c r="Y234">
        <f t="shared" si="5"/>
        <v>0</v>
      </c>
    </row>
    <row r="235" spans="1:25" x14ac:dyDescent="0.4">
      <c r="A235" s="1">
        <v>233</v>
      </c>
      <c r="B235" s="40"/>
      <c r="C235" s="40" t="str">
        <f t="shared" si="6"/>
        <v>01</v>
      </c>
      <c r="D235" s="42"/>
      <c r="E235" s="41"/>
      <c r="F235" s="41"/>
      <c r="G235" s="41"/>
      <c r="H235" s="41"/>
      <c r="I235" s="41"/>
      <c r="J235" s="41"/>
      <c r="K235" s="41"/>
      <c r="L235" s="41"/>
      <c r="M235" s="41"/>
      <c r="N235" s="41"/>
      <c r="O235" s="41"/>
      <c r="P235" s="41"/>
      <c r="Q235" s="41"/>
      <c r="R235" s="41"/>
      <c r="S235" s="41"/>
      <c r="T235" s="41"/>
      <c r="U235" s="41"/>
      <c r="V235" s="41"/>
      <c r="W235" s="41"/>
      <c r="X235" s="41"/>
      <c r="Y235">
        <f t="shared" si="5"/>
        <v>0</v>
      </c>
    </row>
    <row r="236" spans="1:25" x14ac:dyDescent="0.4">
      <c r="A236" s="1">
        <v>234</v>
      </c>
      <c r="B236" s="40"/>
      <c r="C236" s="40" t="str">
        <f t="shared" si="6"/>
        <v>01</v>
      </c>
      <c r="D236" s="42"/>
      <c r="E236" s="41"/>
      <c r="F236" s="41"/>
      <c r="G236" s="41"/>
      <c r="H236" s="41"/>
      <c r="I236" s="41"/>
      <c r="J236" s="41"/>
      <c r="K236" s="41"/>
      <c r="L236" s="41"/>
      <c r="M236" s="41"/>
      <c r="N236" s="41"/>
      <c r="O236" s="41"/>
      <c r="P236" s="41"/>
      <c r="Q236" s="41"/>
      <c r="R236" s="41"/>
      <c r="S236" s="41"/>
      <c r="T236" s="41"/>
      <c r="U236" s="41"/>
      <c r="V236" s="41"/>
      <c r="W236" s="41"/>
      <c r="X236" s="41"/>
      <c r="Y236">
        <f t="shared" si="5"/>
        <v>0</v>
      </c>
    </row>
    <row r="237" spans="1:25" x14ac:dyDescent="0.4">
      <c r="A237" s="1">
        <v>235</v>
      </c>
      <c r="B237" s="40"/>
      <c r="C237" s="40" t="str">
        <f t="shared" si="6"/>
        <v>01</v>
      </c>
      <c r="D237" s="42"/>
      <c r="E237" s="41"/>
      <c r="F237" s="41"/>
      <c r="G237" s="41"/>
      <c r="H237" s="41"/>
      <c r="I237" s="41"/>
      <c r="J237" s="41"/>
      <c r="K237" s="41"/>
      <c r="L237" s="41"/>
      <c r="M237" s="41"/>
      <c r="N237" s="41"/>
      <c r="O237" s="41"/>
      <c r="P237" s="41"/>
      <c r="Q237" s="41"/>
      <c r="R237" s="41"/>
      <c r="S237" s="41"/>
      <c r="T237" s="41"/>
      <c r="U237" s="41"/>
      <c r="V237" s="41"/>
      <c r="W237" s="41"/>
      <c r="X237" s="41"/>
      <c r="Y237">
        <f t="shared" si="5"/>
        <v>0</v>
      </c>
    </row>
    <row r="238" spans="1:25" x14ac:dyDescent="0.4">
      <c r="A238" s="1">
        <v>236</v>
      </c>
      <c r="B238" s="40"/>
      <c r="C238" s="40" t="str">
        <f t="shared" si="6"/>
        <v>01</v>
      </c>
      <c r="D238" s="42"/>
      <c r="E238" s="41"/>
      <c r="F238" s="41"/>
      <c r="G238" s="41"/>
      <c r="H238" s="41"/>
      <c r="I238" s="41"/>
      <c r="J238" s="41"/>
      <c r="K238" s="41"/>
      <c r="L238" s="41"/>
      <c r="M238" s="41"/>
      <c r="N238" s="41"/>
      <c r="O238" s="41"/>
      <c r="P238" s="41"/>
      <c r="Q238" s="41"/>
      <c r="R238" s="41"/>
      <c r="S238" s="41"/>
      <c r="T238" s="41"/>
      <c r="U238" s="41"/>
      <c r="V238" s="41"/>
      <c r="W238" s="41"/>
      <c r="X238" s="41"/>
      <c r="Y238">
        <f t="shared" si="5"/>
        <v>0</v>
      </c>
    </row>
    <row r="239" spans="1:25" x14ac:dyDescent="0.4">
      <c r="A239" s="1">
        <v>237</v>
      </c>
      <c r="B239" s="40"/>
      <c r="C239" s="40" t="str">
        <f t="shared" si="6"/>
        <v>01</v>
      </c>
      <c r="D239" s="42"/>
      <c r="E239" s="41"/>
      <c r="F239" s="41"/>
      <c r="G239" s="41"/>
      <c r="H239" s="41"/>
      <c r="I239" s="41"/>
      <c r="J239" s="41"/>
      <c r="K239" s="41"/>
      <c r="L239" s="41"/>
      <c r="M239" s="41"/>
      <c r="N239" s="41"/>
      <c r="O239" s="41"/>
      <c r="P239" s="41"/>
      <c r="Q239" s="41"/>
      <c r="R239" s="41"/>
      <c r="S239" s="41"/>
      <c r="T239" s="41"/>
      <c r="U239" s="41"/>
      <c r="V239" s="41"/>
      <c r="W239" s="41"/>
      <c r="X239" s="41"/>
      <c r="Y239">
        <f t="shared" si="5"/>
        <v>0</v>
      </c>
    </row>
    <row r="240" spans="1:25" x14ac:dyDescent="0.4">
      <c r="A240" s="1">
        <v>238</v>
      </c>
      <c r="B240" s="40"/>
      <c r="C240" s="40" t="str">
        <f t="shared" si="6"/>
        <v>01</v>
      </c>
      <c r="D240" s="42"/>
      <c r="E240" s="41"/>
      <c r="F240" s="41"/>
      <c r="G240" s="41"/>
      <c r="H240" s="41"/>
      <c r="I240" s="41"/>
      <c r="J240" s="41"/>
      <c r="K240" s="41"/>
      <c r="L240" s="41"/>
      <c r="M240" s="41"/>
      <c r="N240" s="41"/>
      <c r="O240" s="41"/>
      <c r="P240" s="41"/>
      <c r="Q240" s="41"/>
      <c r="R240" s="41"/>
      <c r="S240" s="41"/>
      <c r="T240" s="41"/>
      <c r="U240" s="41"/>
      <c r="V240" s="41"/>
      <c r="W240" s="41"/>
      <c r="X240" s="41"/>
      <c r="Y240">
        <f t="shared" si="5"/>
        <v>0</v>
      </c>
    </row>
    <row r="241" spans="1:25" x14ac:dyDescent="0.4">
      <c r="A241" s="1">
        <v>239</v>
      </c>
      <c r="B241" s="40"/>
      <c r="C241" s="40" t="str">
        <f t="shared" si="6"/>
        <v>01</v>
      </c>
      <c r="D241" s="42"/>
      <c r="E241" s="41"/>
      <c r="F241" s="41"/>
      <c r="G241" s="41"/>
      <c r="H241" s="41"/>
      <c r="I241" s="41"/>
      <c r="J241" s="41"/>
      <c r="K241" s="41"/>
      <c r="L241" s="41"/>
      <c r="M241" s="41"/>
      <c r="N241" s="41"/>
      <c r="O241" s="41"/>
      <c r="P241" s="41"/>
      <c r="Q241" s="41"/>
      <c r="R241" s="41"/>
      <c r="S241" s="41"/>
      <c r="T241" s="41"/>
      <c r="U241" s="41"/>
      <c r="V241" s="41"/>
      <c r="W241" s="41"/>
      <c r="X241" s="41"/>
      <c r="Y241">
        <f t="shared" si="5"/>
        <v>0</v>
      </c>
    </row>
    <row r="242" spans="1:25" x14ac:dyDescent="0.4">
      <c r="A242" s="1">
        <v>240</v>
      </c>
      <c r="B242" s="40"/>
      <c r="C242" s="40" t="str">
        <f t="shared" si="6"/>
        <v>01</v>
      </c>
      <c r="D242" s="42"/>
      <c r="E242" s="41"/>
      <c r="F242" s="41"/>
      <c r="G242" s="41"/>
      <c r="H242" s="41"/>
      <c r="I242" s="41"/>
      <c r="J242" s="41"/>
      <c r="K242" s="41"/>
      <c r="L242" s="41"/>
      <c r="M242" s="41"/>
      <c r="N242" s="41"/>
      <c r="O242" s="41"/>
      <c r="P242" s="41"/>
      <c r="Q242" s="41"/>
      <c r="R242" s="41"/>
      <c r="S242" s="41"/>
      <c r="T242" s="41"/>
      <c r="U242" s="41"/>
      <c r="V242" s="41"/>
      <c r="W242" s="41"/>
      <c r="X242" s="41"/>
      <c r="Y242">
        <f t="shared" si="5"/>
        <v>0</v>
      </c>
    </row>
    <row r="243" spans="1:25" x14ac:dyDescent="0.4">
      <c r="A243" s="1">
        <v>241</v>
      </c>
      <c r="B243" s="40"/>
      <c r="C243" s="40" t="str">
        <f t="shared" si="6"/>
        <v>01</v>
      </c>
      <c r="D243" s="42"/>
      <c r="E243" s="41"/>
      <c r="F243" s="41"/>
      <c r="G243" s="41"/>
      <c r="H243" s="41"/>
      <c r="I243" s="41"/>
      <c r="J243" s="41"/>
      <c r="K243" s="41"/>
      <c r="L243" s="41"/>
      <c r="M243" s="41"/>
      <c r="N243" s="41"/>
      <c r="O243" s="41"/>
      <c r="P243" s="41"/>
      <c r="Q243" s="41"/>
      <c r="R243" s="41"/>
      <c r="S243" s="41"/>
      <c r="T243" s="41"/>
      <c r="U243" s="41"/>
      <c r="V243" s="41"/>
      <c r="W243" s="41"/>
      <c r="X243" s="41"/>
      <c r="Y243">
        <f t="shared" si="5"/>
        <v>0</v>
      </c>
    </row>
    <row r="244" spans="1:25" x14ac:dyDescent="0.4">
      <c r="A244" s="1">
        <v>242</v>
      </c>
      <c r="B244" s="40"/>
      <c r="C244" s="40" t="str">
        <f t="shared" si="6"/>
        <v>01</v>
      </c>
      <c r="D244" s="42"/>
      <c r="E244" s="41"/>
      <c r="F244" s="41"/>
      <c r="G244" s="41"/>
      <c r="H244" s="41"/>
      <c r="I244" s="41"/>
      <c r="J244" s="41"/>
      <c r="K244" s="41"/>
      <c r="L244" s="41"/>
      <c r="M244" s="41"/>
      <c r="N244" s="41"/>
      <c r="O244" s="41"/>
      <c r="P244" s="41"/>
      <c r="Q244" s="41"/>
      <c r="R244" s="41"/>
      <c r="S244" s="41"/>
      <c r="T244" s="41"/>
      <c r="U244" s="41"/>
      <c r="V244" s="41"/>
      <c r="W244" s="41"/>
      <c r="X244" s="41"/>
      <c r="Y244">
        <f t="shared" si="5"/>
        <v>0</v>
      </c>
    </row>
    <row r="245" spans="1:25" x14ac:dyDescent="0.4">
      <c r="A245" s="1">
        <v>243</v>
      </c>
      <c r="B245" s="40"/>
      <c r="C245" s="40" t="str">
        <f t="shared" si="6"/>
        <v>01</v>
      </c>
      <c r="D245" s="42"/>
      <c r="E245" s="41"/>
      <c r="F245" s="41"/>
      <c r="G245" s="41"/>
      <c r="H245" s="41"/>
      <c r="I245" s="41"/>
      <c r="J245" s="41"/>
      <c r="K245" s="41"/>
      <c r="L245" s="41"/>
      <c r="M245" s="41"/>
      <c r="N245" s="41"/>
      <c r="O245" s="41"/>
      <c r="P245" s="41"/>
      <c r="Q245" s="41"/>
      <c r="R245" s="41"/>
      <c r="S245" s="41"/>
      <c r="T245" s="41"/>
      <c r="U245" s="41"/>
      <c r="V245" s="41"/>
      <c r="W245" s="41"/>
      <c r="X245" s="41"/>
      <c r="Y245">
        <f t="shared" si="5"/>
        <v>0</v>
      </c>
    </row>
    <row r="246" spans="1:25" x14ac:dyDescent="0.4">
      <c r="A246" s="1">
        <v>244</v>
      </c>
      <c r="B246" s="40"/>
      <c r="C246" s="40" t="str">
        <f t="shared" si="6"/>
        <v>01</v>
      </c>
      <c r="D246" s="42"/>
      <c r="E246" s="41"/>
      <c r="F246" s="41"/>
      <c r="G246" s="41"/>
      <c r="H246" s="41"/>
      <c r="I246" s="41"/>
      <c r="J246" s="41"/>
      <c r="K246" s="41"/>
      <c r="L246" s="41"/>
      <c r="M246" s="41"/>
      <c r="N246" s="41"/>
      <c r="O246" s="41"/>
      <c r="P246" s="41"/>
      <c r="Q246" s="41"/>
      <c r="R246" s="41"/>
      <c r="S246" s="41"/>
      <c r="T246" s="41"/>
      <c r="U246" s="41"/>
      <c r="V246" s="41"/>
      <c r="W246" s="41"/>
      <c r="X246" s="41"/>
      <c r="Y246">
        <f t="shared" si="5"/>
        <v>0</v>
      </c>
    </row>
    <row r="247" spans="1:25" x14ac:dyDescent="0.4">
      <c r="A247" s="1">
        <v>245</v>
      </c>
      <c r="B247" s="40"/>
      <c r="C247" s="40" t="str">
        <f t="shared" si="6"/>
        <v>01</v>
      </c>
      <c r="D247" s="42"/>
      <c r="E247" s="41"/>
      <c r="F247" s="41"/>
      <c r="G247" s="41"/>
      <c r="H247" s="41"/>
      <c r="I247" s="41"/>
      <c r="J247" s="41"/>
      <c r="K247" s="41"/>
      <c r="L247" s="41"/>
      <c r="M247" s="41"/>
      <c r="N247" s="41"/>
      <c r="O247" s="41"/>
      <c r="P247" s="41"/>
      <c r="Q247" s="41"/>
      <c r="R247" s="41"/>
      <c r="S247" s="41"/>
      <c r="T247" s="41"/>
      <c r="U247" s="41"/>
      <c r="V247" s="41"/>
      <c r="W247" s="41"/>
      <c r="X247" s="41"/>
      <c r="Y247">
        <f t="shared" si="5"/>
        <v>0</v>
      </c>
    </row>
    <row r="248" spans="1:25" x14ac:dyDescent="0.4">
      <c r="A248" s="1">
        <v>246</v>
      </c>
      <c r="B248" s="40"/>
      <c r="C248" s="40" t="str">
        <f t="shared" si="6"/>
        <v>01</v>
      </c>
      <c r="D248" s="42"/>
      <c r="E248" s="41"/>
      <c r="F248" s="41"/>
      <c r="G248" s="41"/>
      <c r="H248" s="41"/>
      <c r="I248" s="41"/>
      <c r="J248" s="41"/>
      <c r="K248" s="41"/>
      <c r="L248" s="41"/>
      <c r="M248" s="41"/>
      <c r="N248" s="41"/>
      <c r="O248" s="41"/>
      <c r="P248" s="41"/>
      <c r="Q248" s="41"/>
      <c r="R248" s="41"/>
      <c r="S248" s="41"/>
      <c r="T248" s="41"/>
      <c r="U248" s="41"/>
      <c r="V248" s="41"/>
      <c r="W248" s="41"/>
      <c r="X248" s="41"/>
      <c r="Y248">
        <f t="shared" si="5"/>
        <v>0</v>
      </c>
    </row>
    <row r="249" spans="1:25" x14ac:dyDescent="0.4">
      <c r="A249" s="1">
        <v>247</v>
      </c>
      <c r="B249" s="40"/>
      <c r="C249" s="40" t="str">
        <f t="shared" si="6"/>
        <v>01</v>
      </c>
      <c r="D249" s="42"/>
      <c r="E249" s="41"/>
      <c r="F249" s="41"/>
      <c r="G249" s="41"/>
      <c r="H249" s="41"/>
      <c r="I249" s="41"/>
      <c r="J249" s="41"/>
      <c r="K249" s="41"/>
      <c r="L249" s="41"/>
      <c r="M249" s="41"/>
      <c r="N249" s="41"/>
      <c r="O249" s="41"/>
      <c r="P249" s="41"/>
      <c r="Q249" s="41"/>
      <c r="R249" s="41"/>
      <c r="S249" s="41"/>
      <c r="T249" s="41"/>
      <c r="U249" s="41"/>
      <c r="V249" s="41"/>
      <c r="W249" s="41"/>
      <c r="X249" s="41"/>
      <c r="Y249">
        <f t="shared" si="5"/>
        <v>0</v>
      </c>
    </row>
    <row r="250" spans="1:25" x14ac:dyDescent="0.4">
      <c r="A250" s="1">
        <v>248</v>
      </c>
      <c r="B250" s="40"/>
      <c r="C250" s="40" t="str">
        <f t="shared" si="6"/>
        <v>01</v>
      </c>
      <c r="D250" s="42"/>
      <c r="E250" s="41"/>
      <c r="F250" s="41"/>
      <c r="G250" s="41"/>
      <c r="H250" s="41"/>
      <c r="I250" s="41"/>
      <c r="J250" s="41"/>
      <c r="K250" s="41"/>
      <c r="L250" s="41"/>
      <c r="M250" s="41"/>
      <c r="N250" s="41"/>
      <c r="O250" s="41"/>
      <c r="P250" s="41"/>
      <c r="Q250" s="41"/>
      <c r="R250" s="41"/>
      <c r="S250" s="41"/>
      <c r="T250" s="41"/>
      <c r="U250" s="41"/>
      <c r="V250" s="41"/>
      <c r="W250" s="41"/>
      <c r="X250" s="41"/>
      <c r="Y250">
        <f t="shared" si="5"/>
        <v>0</v>
      </c>
    </row>
    <row r="251" spans="1:25" x14ac:dyDescent="0.4">
      <c r="A251" s="1">
        <v>249</v>
      </c>
      <c r="B251" s="40"/>
      <c r="C251" s="40" t="str">
        <f t="shared" si="6"/>
        <v>01</v>
      </c>
      <c r="D251" s="42"/>
      <c r="E251" s="41"/>
      <c r="F251" s="41"/>
      <c r="G251" s="41"/>
      <c r="H251" s="41"/>
      <c r="I251" s="41"/>
      <c r="J251" s="41"/>
      <c r="K251" s="41"/>
      <c r="L251" s="41"/>
      <c r="M251" s="41"/>
      <c r="N251" s="41"/>
      <c r="O251" s="41"/>
      <c r="P251" s="41"/>
      <c r="Q251" s="41"/>
      <c r="R251" s="41"/>
      <c r="S251" s="41"/>
      <c r="T251" s="41"/>
      <c r="U251" s="41"/>
      <c r="V251" s="41"/>
      <c r="W251" s="41"/>
      <c r="X251" s="41"/>
      <c r="Y251">
        <f t="shared" si="5"/>
        <v>0</v>
      </c>
    </row>
    <row r="252" spans="1:25" x14ac:dyDescent="0.4">
      <c r="A252" s="1">
        <v>250</v>
      </c>
      <c r="B252" s="40"/>
      <c r="C252" s="40" t="str">
        <f t="shared" si="6"/>
        <v>01</v>
      </c>
      <c r="D252" s="42"/>
      <c r="E252" s="41"/>
      <c r="F252" s="41"/>
      <c r="G252" s="41"/>
      <c r="H252" s="41"/>
      <c r="I252" s="41"/>
      <c r="J252" s="41"/>
      <c r="K252" s="41"/>
      <c r="L252" s="41"/>
      <c r="M252" s="41"/>
      <c r="N252" s="41"/>
      <c r="O252" s="41"/>
      <c r="P252" s="41"/>
      <c r="Q252" s="41"/>
      <c r="R252" s="41"/>
      <c r="S252" s="41"/>
      <c r="T252" s="41"/>
      <c r="U252" s="41"/>
      <c r="V252" s="41"/>
      <c r="W252" s="41"/>
      <c r="X252" s="41"/>
      <c r="Y252">
        <f t="shared" si="5"/>
        <v>0</v>
      </c>
    </row>
    <row r="253" spans="1:25" x14ac:dyDescent="0.4">
      <c r="A253" s="1">
        <v>251</v>
      </c>
      <c r="B253" s="40"/>
      <c r="C253" s="40" t="str">
        <f t="shared" si="6"/>
        <v>01</v>
      </c>
      <c r="D253" s="42"/>
      <c r="E253" s="41"/>
      <c r="F253" s="41"/>
      <c r="G253" s="41"/>
      <c r="H253" s="41"/>
      <c r="I253" s="41"/>
      <c r="J253" s="41"/>
      <c r="K253" s="41"/>
      <c r="L253" s="41"/>
      <c r="M253" s="41"/>
      <c r="N253" s="41"/>
      <c r="O253" s="41"/>
      <c r="P253" s="41"/>
      <c r="Q253" s="41"/>
      <c r="R253" s="41"/>
      <c r="S253" s="41"/>
      <c r="T253" s="41"/>
      <c r="U253" s="41"/>
      <c r="V253" s="41"/>
      <c r="W253" s="41"/>
      <c r="X253" s="41"/>
      <c r="Y253">
        <f t="shared" si="5"/>
        <v>0</v>
      </c>
    </row>
    <row r="254" spans="1:25" x14ac:dyDescent="0.4">
      <c r="A254" s="1">
        <v>252</v>
      </c>
      <c r="B254" s="40"/>
      <c r="C254" s="40" t="str">
        <f t="shared" si="6"/>
        <v>01</v>
      </c>
      <c r="D254" s="42"/>
      <c r="E254" s="41"/>
      <c r="F254" s="41"/>
      <c r="G254" s="41"/>
      <c r="H254" s="41"/>
      <c r="I254" s="41"/>
      <c r="J254" s="41"/>
      <c r="K254" s="41"/>
      <c r="L254" s="41"/>
      <c r="M254" s="41"/>
      <c r="N254" s="41"/>
      <c r="O254" s="41"/>
      <c r="P254" s="41"/>
      <c r="Q254" s="41"/>
      <c r="R254" s="41"/>
      <c r="S254" s="41"/>
      <c r="T254" s="41"/>
      <c r="U254" s="41"/>
      <c r="V254" s="41"/>
      <c r="W254" s="41"/>
      <c r="X254" s="41"/>
      <c r="Y254">
        <f t="shared" si="5"/>
        <v>0</v>
      </c>
    </row>
    <row r="255" spans="1:25" x14ac:dyDescent="0.4">
      <c r="A255" s="1">
        <v>253</v>
      </c>
      <c r="B255" s="40"/>
      <c r="C255" s="40" t="str">
        <f t="shared" si="6"/>
        <v>01</v>
      </c>
      <c r="D255" s="42"/>
      <c r="E255" s="41"/>
      <c r="F255" s="41"/>
      <c r="G255" s="41"/>
      <c r="H255" s="41"/>
      <c r="I255" s="41"/>
      <c r="J255" s="41"/>
      <c r="K255" s="41"/>
      <c r="L255" s="41"/>
      <c r="M255" s="41"/>
      <c r="N255" s="41"/>
      <c r="O255" s="41"/>
      <c r="P255" s="41"/>
      <c r="Q255" s="41"/>
      <c r="R255" s="41"/>
      <c r="S255" s="41"/>
      <c r="T255" s="41"/>
      <c r="U255" s="41"/>
      <c r="V255" s="41"/>
      <c r="W255" s="41"/>
      <c r="X255" s="41"/>
      <c r="Y255">
        <f t="shared" si="5"/>
        <v>0</v>
      </c>
    </row>
    <row r="256" spans="1:25" x14ac:dyDescent="0.4">
      <c r="A256" s="1">
        <v>254</v>
      </c>
      <c r="B256" s="40"/>
      <c r="C256" s="40" t="str">
        <f t="shared" si="6"/>
        <v>01</v>
      </c>
      <c r="D256" s="42"/>
      <c r="E256" s="41"/>
      <c r="F256" s="41"/>
      <c r="G256" s="41"/>
      <c r="H256" s="41"/>
      <c r="I256" s="41"/>
      <c r="J256" s="41"/>
      <c r="K256" s="41"/>
      <c r="L256" s="41"/>
      <c r="M256" s="41"/>
      <c r="N256" s="41"/>
      <c r="O256" s="41"/>
      <c r="P256" s="41"/>
      <c r="Q256" s="41"/>
      <c r="R256" s="41"/>
      <c r="S256" s="41"/>
      <c r="T256" s="41"/>
      <c r="U256" s="41"/>
      <c r="V256" s="41"/>
      <c r="W256" s="41"/>
      <c r="X256" s="41"/>
      <c r="Y256">
        <f t="shared" si="5"/>
        <v>0</v>
      </c>
    </row>
    <row r="257" spans="1:25" x14ac:dyDescent="0.4">
      <c r="A257" s="1">
        <v>255</v>
      </c>
      <c r="B257" s="40"/>
      <c r="C257" s="40" t="str">
        <f t="shared" si="6"/>
        <v>01</v>
      </c>
      <c r="D257" s="42"/>
      <c r="E257" s="41"/>
      <c r="F257" s="41"/>
      <c r="G257" s="41"/>
      <c r="H257" s="41"/>
      <c r="I257" s="41"/>
      <c r="J257" s="41"/>
      <c r="K257" s="41"/>
      <c r="L257" s="41"/>
      <c r="M257" s="41"/>
      <c r="N257" s="41"/>
      <c r="O257" s="41"/>
      <c r="P257" s="41"/>
      <c r="Q257" s="41"/>
      <c r="R257" s="41"/>
      <c r="S257" s="41"/>
      <c r="T257" s="41"/>
      <c r="U257" s="41"/>
      <c r="V257" s="41"/>
      <c r="W257" s="41"/>
      <c r="X257" s="41"/>
      <c r="Y257">
        <f t="shared" si="5"/>
        <v>0</v>
      </c>
    </row>
    <row r="258" spans="1:25" x14ac:dyDescent="0.4">
      <c r="A258" s="1">
        <v>256</v>
      </c>
      <c r="B258" s="40"/>
      <c r="C258" s="40" t="str">
        <f t="shared" si="6"/>
        <v>01</v>
      </c>
      <c r="D258" s="42"/>
      <c r="E258" s="41"/>
      <c r="F258" s="41"/>
      <c r="G258" s="41"/>
      <c r="H258" s="41"/>
      <c r="I258" s="41"/>
      <c r="J258" s="41"/>
      <c r="K258" s="41"/>
      <c r="L258" s="41"/>
      <c r="M258" s="41"/>
      <c r="N258" s="41"/>
      <c r="O258" s="41"/>
      <c r="P258" s="41"/>
      <c r="Q258" s="41"/>
      <c r="R258" s="41"/>
      <c r="S258" s="41"/>
      <c r="T258" s="41"/>
      <c r="U258" s="41"/>
      <c r="V258" s="41"/>
      <c r="W258" s="41"/>
      <c r="X258" s="41"/>
      <c r="Y258">
        <f t="shared" si="5"/>
        <v>0</v>
      </c>
    </row>
    <row r="259" spans="1:25" x14ac:dyDescent="0.4">
      <c r="A259" s="1">
        <v>257</v>
      </c>
      <c r="B259" s="40"/>
      <c r="C259" s="40" t="str">
        <f t="shared" si="6"/>
        <v>01</v>
      </c>
      <c r="D259" s="42"/>
      <c r="E259" s="41"/>
      <c r="F259" s="41"/>
      <c r="G259" s="41"/>
      <c r="H259" s="41"/>
      <c r="I259" s="41"/>
      <c r="J259" s="41"/>
      <c r="K259" s="41"/>
      <c r="L259" s="41"/>
      <c r="M259" s="41"/>
      <c r="N259" s="41"/>
      <c r="O259" s="41"/>
      <c r="P259" s="41"/>
      <c r="Q259" s="41"/>
      <c r="R259" s="41"/>
      <c r="S259" s="41"/>
      <c r="T259" s="41"/>
      <c r="U259" s="41"/>
      <c r="V259" s="41"/>
      <c r="W259" s="41"/>
      <c r="X259" s="41"/>
      <c r="Y259">
        <f t="shared" ref="Y259:Y322" si="7">SUM(G259:X259)</f>
        <v>0</v>
      </c>
    </row>
    <row r="260" spans="1:25" x14ac:dyDescent="0.4">
      <c r="A260" s="1">
        <v>258</v>
      </c>
      <c r="B260" s="40"/>
      <c r="C260" s="40" t="str">
        <f t="shared" ref="C260:C323" si="8">TEXT(B260,"mm")</f>
        <v>01</v>
      </c>
      <c r="D260" s="42"/>
      <c r="E260" s="41"/>
      <c r="F260" s="41"/>
      <c r="G260" s="41"/>
      <c r="H260" s="41"/>
      <c r="I260" s="41"/>
      <c r="J260" s="41"/>
      <c r="K260" s="41"/>
      <c r="L260" s="41"/>
      <c r="M260" s="41"/>
      <c r="N260" s="41"/>
      <c r="O260" s="41"/>
      <c r="P260" s="41"/>
      <c r="Q260" s="41"/>
      <c r="R260" s="41"/>
      <c r="S260" s="41"/>
      <c r="T260" s="41"/>
      <c r="U260" s="41"/>
      <c r="V260" s="41"/>
      <c r="W260" s="41"/>
      <c r="X260" s="41"/>
      <c r="Y260">
        <f t="shared" si="7"/>
        <v>0</v>
      </c>
    </row>
    <row r="261" spans="1:25" x14ac:dyDescent="0.4">
      <c r="A261" s="1">
        <v>259</v>
      </c>
      <c r="B261" s="40"/>
      <c r="C261" s="40" t="str">
        <f t="shared" si="8"/>
        <v>01</v>
      </c>
      <c r="D261" s="42"/>
      <c r="E261" s="41"/>
      <c r="F261" s="41"/>
      <c r="G261" s="41"/>
      <c r="H261" s="41"/>
      <c r="I261" s="41"/>
      <c r="J261" s="41"/>
      <c r="K261" s="41"/>
      <c r="L261" s="41"/>
      <c r="M261" s="41"/>
      <c r="N261" s="41"/>
      <c r="O261" s="41"/>
      <c r="P261" s="41"/>
      <c r="Q261" s="41"/>
      <c r="R261" s="41"/>
      <c r="S261" s="41"/>
      <c r="T261" s="41"/>
      <c r="U261" s="41"/>
      <c r="V261" s="41"/>
      <c r="W261" s="41"/>
      <c r="X261" s="41"/>
      <c r="Y261">
        <f t="shared" si="7"/>
        <v>0</v>
      </c>
    </row>
    <row r="262" spans="1:25" x14ac:dyDescent="0.4">
      <c r="A262" s="1">
        <v>260</v>
      </c>
      <c r="B262" s="40"/>
      <c r="C262" s="40" t="str">
        <f t="shared" si="8"/>
        <v>01</v>
      </c>
      <c r="D262" s="42"/>
      <c r="E262" s="41"/>
      <c r="F262" s="41"/>
      <c r="G262" s="41"/>
      <c r="H262" s="41"/>
      <c r="I262" s="41"/>
      <c r="J262" s="41"/>
      <c r="K262" s="41"/>
      <c r="L262" s="41"/>
      <c r="M262" s="41"/>
      <c r="N262" s="41"/>
      <c r="O262" s="41"/>
      <c r="P262" s="41"/>
      <c r="Q262" s="41"/>
      <c r="R262" s="41"/>
      <c r="S262" s="41"/>
      <c r="T262" s="41"/>
      <c r="U262" s="41"/>
      <c r="V262" s="41"/>
      <c r="W262" s="41"/>
      <c r="X262" s="41"/>
      <c r="Y262">
        <f t="shared" si="7"/>
        <v>0</v>
      </c>
    </row>
    <row r="263" spans="1:25" x14ac:dyDescent="0.4">
      <c r="A263" s="1">
        <v>261</v>
      </c>
      <c r="B263" s="40"/>
      <c r="C263" s="40" t="str">
        <f t="shared" si="8"/>
        <v>01</v>
      </c>
      <c r="D263" s="42"/>
      <c r="E263" s="41"/>
      <c r="F263" s="41"/>
      <c r="G263" s="41"/>
      <c r="H263" s="41"/>
      <c r="I263" s="41"/>
      <c r="J263" s="41"/>
      <c r="K263" s="41"/>
      <c r="L263" s="41"/>
      <c r="M263" s="41"/>
      <c r="N263" s="41"/>
      <c r="O263" s="41"/>
      <c r="P263" s="41"/>
      <c r="Q263" s="41"/>
      <c r="R263" s="41"/>
      <c r="S263" s="41"/>
      <c r="T263" s="41"/>
      <c r="U263" s="41"/>
      <c r="V263" s="41"/>
      <c r="W263" s="41"/>
      <c r="X263" s="41"/>
      <c r="Y263">
        <f t="shared" si="7"/>
        <v>0</v>
      </c>
    </row>
    <row r="264" spans="1:25" x14ac:dyDescent="0.4">
      <c r="A264" s="1">
        <v>262</v>
      </c>
      <c r="B264" s="40"/>
      <c r="C264" s="40" t="str">
        <f t="shared" si="8"/>
        <v>01</v>
      </c>
      <c r="D264" s="42"/>
      <c r="E264" s="41"/>
      <c r="F264" s="41"/>
      <c r="G264" s="41"/>
      <c r="H264" s="41"/>
      <c r="I264" s="41"/>
      <c r="J264" s="41"/>
      <c r="K264" s="41"/>
      <c r="L264" s="41"/>
      <c r="M264" s="41"/>
      <c r="N264" s="41"/>
      <c r="O264" s="41"/>
      <c r="P264" s="41"/>
      <c r="Q264" s="41"/>
      <c r="R264" s="41"/>
      <c r="S264" s="41"/>
      <c r="T264" s="41"/>
      <c r="U264" s="41"/>
      <c r="V264" s="41"/>
      <c r="W264" s="41"/>
      <c r="X264" s="41"/>
      <c r="Y264">
        <f t="shared" si="7"/>
        <v>0</v>
      </c>
    </row>
    <row r="265" spans="1:25" x14ac:dyDescent="0.4">
      <c r="A265" s="1">
        <v>263</v>
      </c>
      <c r="B265" s="40"/>
      <c r="C265" s="40" t="str">
        <f t="shared" si="8"/>
        <v>01</v>
      </c>
      <c r="D265" s="42"/>
      <c r="E265" s="41"/>
      <c r="F265" s="41"/>
      <c r="G265" s="41"/>
      <c r="H265" s="41"/>
      <c r="I265" s="41"/>
      <c r="J265" s="41"/>
      <c r="K265" s="41"/>
      <c r="L265" s="41"/>
      <c r="M265" s="41"/>
      <c r="N265" s="41"/>
      <c r="O265" s="41"/>
      <c r="P265" s="41"/>
      <c r="Q265" s="41"/>
      <c r="R265" s="41"/>
      <c r="S265" s="41"/>
      <c r="T265" s="41"/>
      <c r="U265" s="41"/>
      <c r="V265" s="41"/>
      <c r="W265" s="41"/>
      <c r="X265" s="41"/>
      <c r="Y265">
        <f t="shared" si="7"/>
        <v>0</v>
      </c>
    </row>
    <row r="266" spans="1:25" x14ac:dyDescent="0.4">
      <c r="A266" s="1">
        <v>264</v>
      </c>
      <c r="B266" s="40"/>
      <c r="C266" s="40" t="str">
        <f t="shared" si="8"/>
        <v>01</v>
      </c>
      <c r="D266" s="42"/>
      <c r="E266" s="41"/>
      <c r="F266" s="41"/>
      <c r="G266" s="41"/>
      <c r="H266" s="41"/>
      <c r="I266" s="41"/>
      <c r="J266" s="41"/>
      <c r="K266" s="41"/>
      <c r="L266" s="41"/>
      <c r="M266" s="41"/>
      <c r="N266" s="41"/>
      <c r="O266" s="41"/>
      <c r="P266" s="41"/>
      <c r="Q266" s="41"/>
      <c r="R266" s="41"/>
      <c r="S266" s="41"/>
      <c r="T266" s="41"/>
      <c r="U266" s="41"/>
      <c r="V266" s="41"/>
      <c r="W266" s="41"/>
      <c r="X266" s="41"/>
      <c r="Y266">
        <f t="shared" si="7"/>
        <v>0</v>
      </c>
    </row>
    <row r="267" spans="1:25" x14ac:dyDescent="0.4">
      <c r="A267" s="1">
        <v>265</v>
      </c>
      <c r="B267" s="40"/>
      <c r="C267" s="40" t="str">
        <f t="shared" si="8"/>
        <v>01</v>
      </c>
      <c r="D267" s="42"/>
      <c r="E267" s="41"/>
      <c r="F267" s="41"/>
      <c r="G267" s="41"/>
      <c r="H267" s="41"/>
      <c r="I267" s="41"/>
      <c r="J267" s="41"/>
      <c r="K267" s="41"/>
      <c r="L267" s="41"/>
      <c r="M267" s="41"/>
      <c r="N267" s="41"/>
      <c r="O267" s="41"/>
      <c r="P267" s="41"/>
      <c r="Q267" s="41"/>
      <c r="R267" s="41"/>
      <c r="S267" s="41"/>
      <c r="T267" s="41"/>
      <c r="U267" s="41"/>
      <c r="V267" s="41"/>
      <c r="W267" s="41"/>
      <c r="X267" s="41"/>
      <c r="Y267">
        <f t="shared" si="7"/>
        <v>0</v>
      </c>
    </row>
    <row r="268" spans="1:25" x14ac:dyDescent="0.4">
      <c r="A268" s="1">
        <v>266</v>
      </c>
      <c r="B268" s="40"/>
      <c r="C268" s="40" t="str">
        <f t="shared" si="8"/>
        <v>01</v>
      </c>
      <c r="D268" s="42"/>
      <c r="E268" s="41"/>
      <c r="F268" s="41"/>
      <c r="G268" s="41"/>
      <c r="H268" s="41"/>
      <c r="I268" s="41"/>
      <c r="J268" s="41"/>
      <c r="K268" s="41"/>
      <c r="L268" s="41"/>
      <c r="M268" s="41"/>
      <c r="N268" s="41"/>
      <c r="O268" s="41"/>
      <c r="P268" s="41"/>
      <c r="Q268" s="41"/>
      <c r="R268" s="41"/>
      <c r="S268" s="41"/>
      <c r="T268" s="41"/>
      <c r="U268" s="41"/>
      <c r="V268" s="41"/>
      <c r="W268" s="41"/>
      <c r="X268" s="41"/>
      <c r="Y268">
        <f t="shared" si="7"/>
        <v>0</v>
      </c>
    </row>
    <row r="269" spans="1:25" x14ac:dyDescent="0.4">
      <c r="A269" s="1">
        <v>267</v>
      </c>
      <c r="B269" s="40"/>
      <c r="C269" s="40" t="str">
        <f t="shared" si="8"/>
        <v>01</v>
      </c>
      <c r="D269" s="42"/>
      <c r="E269" s="41"/>
      <c r="F269" s="41"/>
      <c r="G269" s="41"/>
      <c r="H269" s="41"/>
      <c r="I269" s="41"/>
      <c r="J269" s="41"/>
      <c r="K269" s="41"/>
      <c r="L269" s="41"/>
      <c r="M269" s="41"/>
      <c r="N269" s="41"/>
      <c r="O269" s="41"/>
      <c r="P269" s="41"/>
      <c r="Q269" s="41"/>
      <c r="R269" s="41"/>
      <c r="S269" s="41"/>
      <c r="T269" s="41"/>
      <c r="U269" s="41"/>
      <c r="V269" s="41"/>
      <c r="W269" s="41"/>
      <c r="X269" s="41"/>
      <c r="Y269">
        <f t="shared" si="7"/>
        <v>0</v>
      </c>
    </row>
    <row r="270" spans="1:25" x14ac:dyDescent="0.4">
      <c r="A270" s="1">
        <v>268</v>
      </c>
      <c r="B270" s="40"/>
      <c r="C270" s="40" t="str">
        <f t="shared" si="8"/>
        <v>01</v>
      </c>
      <c r="D270" s="42"/>
      <c r="E270" s="41"/>
      <c r="F270" s="41"/>
      <c r="G270" s="41"/>
      <c r="H270" s="41"/>
      <c r="I270" s="41"/>
      <c r="J270" s="41"/>
      <c r="K270" s="41"/>
      <c r="L270" s="41"/>
      <c r="M270" s="41"/>
      <c r="N270" s="41"/>
      <c r="O270" s="41"/>
      <c r="P270" s="41"/>
      <c r="Q270" s="41"/>
      <c r="R270" s="41"/>
      <c r="S270" s="41"/>
      <c r="T270" s="41"/>
      <c r="U270" s="41"/>
      <c r="V270" s="41"/>
      <c r="W270" s="41"/>
      <c r="X270" s="41"/>
      <c r="Y270">
        <f t="shared" si="7"/>
        <v>0</v>
      </c>
    </row>
    <row r="271" spans="1:25" x14ac:dyDescent="0.4">
      <c r="A271" s="1">
        <v>269</v>
      </c>
      <c r="B271" s="40"/>
      <c r="C271" s="40" t="str">
        <f t="shared" si="8"/>
        <v>01</v>
      </c>
      <c r="D271" s="42"/>
      <c r="E271" s="41"/>
      <c r="F271" s="41"/>
      <c r="G271" s="41"/>
      <c r="H271" s="41"/>
      <c r="I271" s="41"/>
      <c r="J271" s="41"/>
      <c r="K271" s="41"/>
      <c r="L271" s="41"/>
      <c r="M271" s="41"/>
      <c r="N271" s="41"/>
      <c r="O271" s="41"/>
      <c r="P271" s="41"/>
      <c r="Q271" s="41"/>
      <c r="R271" s="41"/>
      <c r="S271" s="41"/>
      <c r="T271" s="41"/>
      <c r="U271" s="41"/>
      <c r="V271" s="41"/>
      <c r="W271" s="41"/>
      <c r="X271" s="41"/>
      <c r="Y271">
        <f t="shared" si="7"/>
        <v>0</v>
      </c>
    </row>
    <row r="272" spans="1:25" x14ac:dyDescent="0.4">
      <c r="A272" s="1">
        <v>270</v>
      </c>
      <c r="B272" s="40"/>
      <c r="C272" s="40" t="str">
        <f t="shared" si="8"/>
        <v>01</v>
      </c>
      <c r="D272" s="42"/>
      <c r="E272" s="41"/>
      <c r="F272" s="41"/>
      <c r="G272" s="41"/>
      <c r="H272" s="41"/>
      <c r="I272" s="41"/>
      <c r="J272" s="41"/>
      <c r="K272" s="41"/>
      <c r="L272" s="41"/>
      <c r="M272" s="41"/>
      <c r="N272" s="41"/>
      <c r="O272" s="41"/>
      <c r="P272" s="41"/>
      <c r="Q272" s="41"/>
      <c r="R272" s="41"/>
      <c r="S272" s="41"/>
      <c r="T272" s="41"/>
      <c r="U272" s="41"/>
      <c r="V272" s="41"/>
      <c r="W272" s="41"/>
      <c r="X272" s="41"/>
      <c r="Y272">
        <f t="shared" si="7"/>
        <v>0</v>
      </c>
    </row>
    <row r="273" spans="1:25" x14ac:dyDescent="0.4">
      <c r="A273" s="1">
        <v>271</v>
      </c>
      <c r="B273" s="40"/>
      <c r="C273" s="40" t="str">
        <f t="shared" si="8"/>
        <v>01</v>
      </c>
      <c r="D273" s="42"/>
      <c r="E273" s="41"/>
      <c r="F273" s="41"/>
      <c r="G273" s="41"/>
      <c r="H273" s="41"/>
      <c r="I273" s="41"/>
      <c r="J273" s="41"/>
      <c r="K273" s="41"/>
      <c r="L273" s="41"/>
      <c r="M273" s="41"/>
      <c r="N273" s="41"/>
      <c r="O273" s="41"/>
      <c r="P273" s="41"/>
      <c r="Q273" s="41"/>
      <c r="R273" s="41"/>
      <c r="S273" s="41"/>
      <c r="T273" s="41"/>
      <c r="U273" s="41"/>
      <c r="V273" s="41"/>
      <c r="W273" s="41"/>
      <c r="X273" s="41"/>
      <c r="Y273">
        <f t="shared" si="7"/>
        <v>0</v>
      </c>
    </row>
    <row r="274" spans="1:25" x14ac:dyDescent="0.4">
      <c r="A274" s="1">
        <v>272</v>
      </c>
      <c r="B274" s="40"/>
      <c r="C274" s="40" t="str">
        <f t="shared" si="8"/>
        <v>01</v>
      </c>
      <c r="D274" s="42"/>
      <c r="E274" s="41"/>
      <c r="F274" s="41"/>
      <c r="G274" s="41"/>
      <c r="H274" s="41"/>
      <c r="I274" s="41"/>
      <c r="J274" s="41"/>
      <c r="K274" s="41"/>
      <c r="L274" s="41"/>
      <c r="M274" s="41"/>
      <c r="N274" s="41"/>
      <c r="O274" s="41"/>
      <c r="P274" s="41"/>
      <c r="Q274" s="41"/>
      <c r="R274" s="41"/>
      <c r="S274" s="41"/>
      <c r="T274" s="41"/>
      <c r="U274" s="41"/>
      <c r="V274" s="41"/>
      <c r="W274" s="41"/>
      <c r="X274" s="41"/>
      <c r="Y274">
        <f t="shared" si="7"/>
        <v>0</v>
      </c>
    </row>
    <row r="275" spans="1:25" x14ac:dyDescent="0.4">
      <c r="A275" s="1">
        <v>273</v>
      </c>
      <c r="B275" s="40"/>
      <c r="C275" s="40" t="str">
        <f t="shared" si="8"/>
        <v>01</v>
      </c>
      <c r="D275" s="42"/>
      <c r="E275" s="41"/>
      <c r="F275" s="41"/>
      <c r="G275" s="41"/>
      <c r="H275" s="41"/>
      <c r="I275" s="41"/>
      <c r="J275" s="41"/>
      <c r="K275" s="41"/>
      <c r="L275" s="41"/>
      <c r="M275" s="41"/>
      <c r="N275" s="41"/>
      <c r="O275" s="41"/>
      <c r="P275" s="41"/>
      <c r="Q275" s="41"/>
      <c r="R275" s="41"/>
      <c r="S275" s="41"/>
      <c r="T275" s="41"/>
      <c r="U275" s="41"/>
      <c r="V275" s="41"/>
      <c r="W275" s="41"/>
      <c r="X275" s="41"/>
      <c r="Y275">
        <f t="shared" si="7"/>
        <v>0</v>
      </c>
    </row>
    <row r="276" spans="1:25" x14ac:dyDescent="0.4">
      <c r="A276" s="1">
        <v>274</v>
      </c>
      <c r="B276" s="40"/>
      <c r="C276" s="40" t="str">
        <f t="shared" si="8"/>
        <v>01</v>
      </c>
      <c r="D276" s="42"/>
      <c r="E276" s="41"/>
      <c r="F276" s="41"/>
      <c r="G276" s="41"/>
      <c r="H276" s="41"/>
      <c r="I276" s="41"/>
      <c r="J276" s="41"/>
      <c r="K276" s="41"/>
      <c r="L276" s="41"/>
      <c r="M276" s="41"/>
      <c r="N276" s="41"/>
      <c r="O276" s="41"/>
      <c r="P276" s="41"/>
      <c r="Q276" s="41"/>
      <c r="R276" s="41"/>
      <c r="S276" s="41"/>
      <c r="T276" s="41"/>
      <c r="U276" s="41"/>
      <c r="V276" s="41"/>
      <c r="W276" s="41"/>
      <c r="X276" s="41"/>
      <c r="Y276">
        <f t="shared" si="7"/>
        <v>0</v>
      </c>
    </row>
    <row r="277" spans="1:25" x14ac:dyDescent="0.4">
      <c r="A277" s="1">
        <v>275</v>
      </c>
      <c r="B277" s="40"/>
      <c r="C277" s="40" t="str">
        <f t="shared" si="8"/>
        <v>01</v>
      </c>
      <c r="D277" s="42"/>
      <c r="E277" s="41"/>
      <c r="F277" s="41"/>
      <c r="G277" s="41"/>
      <c r="H277" s="41"/>
      <c r="I277" s="41"/>
      <c r="J277" s="41"/>
      <c r="K277" s="41"/>
      <c r="L277" s="41"/>
      <c r="M277" s="41"/>
      <c r="N277" s="41"/>
      <c r="O277" s="41"/>
      <c r="P277" s="41"/>
      <c r="Q277" s="41"/>
      <c r="R277" s="41"/>
      <c r="S277" s="41"/>
      <c r="T277" s="41"/>
      <c r="U277" s="41"/>
      <c r="V277" s="41"/>
      <c r="W277" s="41"/>
      <c r="X277" s="41"/>
      <c r="Y277">
        <f t="shared" si="7"/>
        <v>0</v>
      </c>
    </row>
    <row r="278" spans="1:25" x14ac:dyDescent="0.4">
      <c r="A278" s="1">
        <v>276</v>
      </c>
      <c r="B278" s="40"/>
      <c r="C278" s="40" t="str">
        <f t="shared" si="8"/>
        <v>01</v>
      </c>
      <c r="D278" s="42"/>
      <c r="E278" s="41"/>
      <c r="F278" s="41"/>
      <c r="G278" s="41"/>
      <c r="H278" s="41"/>
      <c r="I278" s="41"/>
      <c r="J278" s="41"/>
      <c r="K278" s="41"/>
      <c r="L278" s="41"/>
      <c r="M278" s="41"/>
      <c r="N278" s="41"/>
      <c r="O278" s="41"/>
      <c r="P278" s="41"/>
      <c r="Q278" s="41"/>
      <c r="R278" s="41"/>
      <c r="S278" s="41"/>
      <c r="T278" s="41"/>
      <c r="U278" s="41"/>
      <c r="V278" s="41"/>
      <c r="W278" s="41"/>
      <c r="X278" s="41"/>
      <c r="Y278">
        <f t="shared" si="7"/>
        <v>0</v>
      </c>
    </row>
    <row r="279" spans="1:25" x14ac:dyDescent="0.4">
      <c r="A279" s="1">
        <v>277</v>
      </c>
      <c r="B279" s="40"/>
      <c r="C279" s="40" t="str">
        <f t="shared" si="8"/>
        <v>01</v>
      </c>
      <c r="D279" s="42"/>
      <c r="E279" s="41"/>
      <c r="F279" s="41"/>
      <c r="G279" s="41"/>
      <c r="H279" s="41"/>
      <c r="I279" s="41"/>
      <c r="J279" s="41"/>
      <c r="K279" s="41"/>
      <c r="L279" s="41"/>
      <c r="M279" s="41"/>
      <c r="N279" s="41"/>
      <c r="O279" s="41"/>
      <c r="P279" s="41"/>
      <c r="Q279" s="41"/>
      <c r="R279" s="41"/>
      <c r="S279" s="41"/>
      <c r="T279" s="41"/>
      <c r="U279" s="41"/>
      <c r="V279" s="41"/>
      <c r="W279" s="41"/>
      <c r="X279" s="41"/>
      <c r="Y279">
        <f t="shared" si="7"/>
        <v>0</v>
      </c>
    </row>
    <row r="280" spans="1:25" x14ac:dyDescent="0.4">
      <c r="A280" s="1">
        <v>278</v>
      </c>
      <c r="B280" s="40"/>
      <c r="C280" s="40" t="str">
        <f t="shared" si="8"/>
        <v>01</v>
      </c>
      <c r="D280" s="42"/>
      <c r="E280" s="41"/>
      <c r="F280" s="41"/>
      <c r="G280" s="41"/>
      <c r="H280" s="41"/>
      <c r="I280" s="41"/>
      <c r="J280" s="41"/>
      <c r="K280" s="41"/>
      <c r="L280" s="41"/>
      <c r="M280" s="41"/>
      <c r="N280" s="41"/>
      <c r="O280" s="41"/>
      <c r="P280" s="41"/>
      <c r="Q280" s="41"/>
      <c r="R280" s="41"/>
      <c r="S280" s="41"/>
      <c r="T280" s="41"/>
      <c r="U280" s="41"/>
      <c r="V280" s="41"/>
      <c r="W280" s="41"/>
      <c r="X280" s="41"/>
      <c r="Y280">
        <f t="shared" si="7"/>
        <v>0</v>
      </c>
    </row>
    <row r="281" spans="1:25" x14ac:dyDescent="0.4">
      <c r="A281" s="1">
        <v>279</v>
      </c>
      <c r="B281" s="40"/>
      <c r="C281" s="40" t="str">
        <f t="shared" si="8"/>
        <v>01</v>
      </c>
      <c r="D281" s="42"/>
      <c r="E281" s="41"/>
      <c r="F281" s="41"/>
      <c r="G281" s="41"/>
      <c r="H281" s="41"/>
      <c r="I281" s="41"/>
      <c r="J281" s="41"/>
      <c r="K281" s="41"/>
      <c r="L281" s="41"/>
      <c r="M281" s="41"/>
      <c r="N281" s="41"/>
      <c r="O281" s="41"/>
      <c r="P281" s="41"/>
      <c r="Q281" s="41"/>
      <c r="R281" s="41"/>
      <c r="S281" s="41"/>
      <c r="T281" s="41"/>
      <c r="U281" s="41"/>
      <c r="V281" s="41"/>
      <c r="W281" s="41"/>
      <c r="X281" s="41"/>
      <c r="Y281">
        <f t="shared" si="7"/>
        <v>0</v>
      </c>
    </row>
    <row r="282" spans="1:25" x14ac:dyDescent="0.4">
      <c r="A282" s="1">
        <v>280</v>
      </c>
      <c r="B282" s="40"/>
      <c r="C282" s="40" t="str">
        <f t="shared" si="8"/>
        <v>01</v>
      </c>
      <c r="D282" s="42"/>
      <c r="E282" s="41"/>
      <c r="F282" s="41"/>
      <c r="G282" s="41"/>
      <c r="H282" s="41"/>
      <c r="I282" s="41"/>
      <c r="J282" s="41"/>
      <c r="K282" s="41"/>
      <c r="L282" s="41"/>
      <c r="M282" s="41"/>
      <c r="N282" s="41"/>
      <c r="O282" s="41"/>
      <c r="P282" s="41"/>
      <c r="Q282" s="41"/>
      <c r="R282" s="41"/>
      <c r="S282" s="41"/>
      <c r="T282" s="41"/>
      <c r="U282" s="41"/>
      <c r="V282" s="41"/>
      <c r="W282" s="41"/>
      <c r="X282" s="41"/>
      <c r="Y282">
        <f t="shared" si="7"/>
        <v>0</v>
      </c>
    </row>
    <row r="283" spans="1:25" x14ac:dyDescent="0.4">
      <c r="A283" s="1">
        <v>281</v>
      </c>
      <c r="B283" s="40"/>
      <c r="C283" s="40" t="str">
        <f t="shared" si="8"/>
        <v>01</v>
      </c>
      <c r="D283" s="42"/>
      <c r="E283" s="41"/>
      <c r="F283" s="41"/>
      <c r="G283" s="41"/>
      <c r="H283" s="41"/>
      <c r="I283" s="41"/>
      <c r="J283" s="41"/>
      <c r="K283" s="41"/>
      <c r="L283" s="41"/>
      <c r="M283" s="41"/>
      <c r="N283" s="41"/>
      <c r="O283" s="41"/>
      <c r="P283" s="41"/>
      <c r="Q283" s="41"/>
      <c r="R283" s="41"/>
      <c r="S283" s="41"/>
      <c r="T283" s="41"/>
      <c r="U283" s="41"/>
      <c r="V283" s="41"/>
      <c r="W283" s="41"/>
      <c r="X283" s="41"/>
      <c r="Y283">
        <f t="shared" si="7"/>
        <v>0</v>
      </c>
    </row>
    <row r="284" spans="1:25" x14ac:dyDescent="0.4">
      <c r="A284" s="1">
        <v>282</v>
      </c>
      <c r="B284" s="40"/>
      <c r="C284" s="40" t="str">
        <f t="shared" si="8"/>
        <v>01</v>
      </c>
      <c r="D284" s="42"/>
      <c r="E284" s="41"/>
      <c r="F284" s="41"/>
      <c r="G284" s="41"/>
      <c r="H284" s="41"/>
      <c r="I284" s="41"/>
      <c r="J284" s="41"/>
      <c r="K284" s="41"/>
      <c r="L284" s="41"/>
      <c r="M284" s="41"/>
      <c r="N284" s="41"/>
      <c r="O284" s="41"/>
      <c r="P284" s="41"/>
      <c r="Q284" s="41"/>
      <c r="R284" s="41"/>
      <c r="S284" s="41"/>
      <c r="T284" s="41"/>
      <c r="U284" s="41"/>
      <c r="V284" s="41"/>
      <c r="W284" s="41"/>
      <c r="X284" s="41"/>
      <c r="Y284">
        <f t="shared" si="7"/>
        <v>0</v>
      </c>
    </row>
    <row r="285" spans="1:25" x14ac:dyDescent="0.4">
      <c r="A285" s="1">
        <v>283</v>
      </c>
      <c r="B285" s="40"/>
      <c r="C285" s="40" t="str">
        <f t="shared" si="8"/>
        <v>01</v>
      </c>
      <c r="D285" s="42"/>
      <c r="E285" s="41"/>
      <c r="F285" s="41"/>
      <c r="G285" s="41"/>
      <c r="H285" s="41"/>
      <c r="I285" s="41"/>
      <c r="J285" s="41"/>
      <c r="K285" s="41"/>
      <c r="L285" s="41"/>
      <c r="M285" s="41"/>
      <c r="N285" s="41"/>
      <c r="O285" s="41"/>
      <c r="P285" s="41"/>
      <c r="Q285" s="41"/>
      <c r="R285" s="41"/>
      <c r="S285" s="41"/>
      <c r="T285" s="41"/>
      <c r="U285" s="41"/>
      <c r="V285" s="41"/>
      <c r="W285" s="41"/>
      <c r="X285" s="41"/>
      <c r="Y285">
        <f t="shared" si="7"/>
        <v>0</v>
      </c>
    </row>
    <row r="286" spans="1:25" x14ac:dyDescent="0.4">
      <c r="A286" s="1">
        <v>284</v>
      </c>
      <c r="B286" s="40"/>
      <c r="C286" s="40" t="str">
        <f t="shared" si="8"/>
        <v>01</v>
      </c>
      <c r="D286" s="42"/>
      <c r="E286" s="41"/>
      <c r="F286" s="41"/>
      <c r="G286" s="41"/>
      <c r="H286" s="41"/>
      <c r="I286" s="41"/>
      <c r="J286" s="41"/>
      <c r="K286" s="41"/>
      <c r="L286" s="41"/>
      <c r="M286" s="41"/>
      <c r="N286" s="41"/>
      <c r="O286" s="41"/>
      <c r="P286" s="41"/>
      <c r="Q286" s="41"/>
      <c r="R286" s="41"/>
      <c r="S286" s="41"/>
      <c r="T286" s="41"/>
      <c r="U286" s="41"/>
      <c r="V286" s="41"/>
      <c r="W286" s="41"/>
      <c r="X286" s="41"/>
      <c r="Y286">
        <f t="shared" si="7"/>
        <v>0</v>
      </c>
    </row>
    <row r="287" spans="1:25" x14ac:dyDescent="0.4">
      <c r="A287" s="1">
        <v>285</v>
      </c>
      <c r="B287" s="40"/>
      <c r="C287" s="40" t="str">
        <f t="shared" si="8"/>
        <v>01</v>
      </c>
      <c r="D287" s="42"/>
      <c r="E287" s="41"/>
      <c r="F287" s="41"/>
      <c r="G287" s="41"/>
      <c r="H287" s="41"/>
      <c r="I287" s="41"/>
      <c r="J287" s="41"/>
      <c r="K287" s="41"/>
      <c r="L287" s="41"/>
      <c r="M287" s="41"/>
      <c r="N287" s="41"/>
      <c r="O287" s="41"/>
      <c r="P287" s="41"/>
      <c r="Q287" s="41"/>
      <c r="R287" s="41"/>
      <c r="S287" s="41"/>
      <c r="T287" s="41"/>
      <c r="U287" s="41"/>
      <c r="V287" s="41"/>
      <c r="W287" s="41"/>
      <c r="X287" s="41"/>
      <c r="Y287">
        <f t="shared" si="7"/>
        <v>0</v>
      </c>
    </row>
    <row r="288" spans="1:25" x14ac:dyDescent="0.4">
      <c r="A288" s="1">
        <v>286</v>
      </c>
      <c r="B288" s="40"/>
      <c r="C288" s="40" t="str">
        <f t="shared" si="8"/>
        <v>01</v>
      </c>
      <c r="D288" s="42"/>
      <c r="E288" s="41"/>
      <c r="F288" s="41"/>
      <c r="G288" s="41"/>
      <c r="H288" s="41"/>
      <c r="I288" s="41"/>
      <c r="J288" s="41"/>
      <c r="K288" s="41"/>
      <c r="L288" s="41"/>
      <c r="M288" s="41"/>
      <c r="N288" s="41"/>
      <c r="O288" s="41"/>
      <c r="P288" s="41"/>
      <c r="Q288" s="41"/>
      <c r="R288" s="41"/>
      <c r="S288" s="41"/>
      <c r="T288" s="41"/>
      <c r="U288" s="41"/>
      <c r="V288" s="41"/>
      <c r="W288" s="41"/>
      <c r="X288" s="41"/>
      <c r="Y288">
        <f t="shared" si="7"/>
        <v>0</v>
      </c>
    </row>
    <row r="289" spans="1:25" x14ac:dyDescent="0.4">
      <c r="A289" s="1">
        <v>287</v>
      </c>
      <c r="B289" s="40"/>
      <c r="C289" s="40" t="str">
        <f t="shared" si="8"/>
        <v>01</v>
      </c>
      <c r="D289" s="42"/>
      <c r="E289" s="41"/>
      <c r="F289" s="41"/>
      <c r="G289" s="41"/>
      <c r="H289" s="41"/>
      <c r="I289" s="41"/>
      <c r="J289" s="41"/>
      <c r="K289" s="41"/>
      <c r="L289" s="41"/>
      <c r="M289" s="41"/>
      <c r="N289" s="41"/>
      <c r="O289" s="41"/>
      <c r="P289" s="41"/>
      <c r="Q289" s="41"/>
      <c r="R289" s="41"/>
      <c r="S289" s="41"/>
      <c r="T289" s="41"/>
      <c r="U289" s="41"/>
      <c r="V289" s="41"/>
      <c r="W289" s="41"/>
      <c r="X289" s="41"/>
      <c r="Y289">
        <f t="shared" si="7"/>
        <v>0</v>
      </c>
    </row>
    <row r="290" spans="1:25" x14ac:dyDescent="0.4">
      <c r="A290" s="1">
        <v>288</v>
      </c>
      <c r="B290" s="40"/>
      <c r="C290" s="40" t="str">
        <f t="shared" si="8"/>
        <v>01</v>
      </c>
      <c r="D290" s="42"/>
      <c r="E290" s="41"/>
      <c r="F290" s="41"/>
      <c r="G290" s="41"/>
      <c r="H290" s="41"/>
      <c r="I290" s="41"/>
      <c r="J290" s="41"/>
      <c r="K290" s="41"/>
      <c r="L290" s="41"/>
      <c r="M290" s="41"/>
      <c r="N290" s="41"/>
      <c r="O290" s="41"/>
      <c r="P290" s="41"/>
      <c r="Q290" s="41"/>
      <c r="R290" s="41"/>
      <c r="S290" s="41"/>
      <c r="T290" s="41"/>
      <c r="U290" s="41"/>
      <c r="V290" s="41"/>
      <c r="W290" s="41"/>
      <c r="X290" s="41"/>
      <c r="Y290">
        <f t="shared" si="7"/>
        <v>0</v>
      </c>
    </row>
    <row r="291" spans="1:25" x14ac:dyDescent="0.4">
      <c r="A291" s="1">
        <v>289</v>
      </c>
      <c r="B291" s="40"/>
      <c r="C291" s="40" t="str">
        <f t="shared" si="8"/>
        <v>01</v>
      </c>
      <c r="D291" s="42"/>
      <c r="E291" s="41"/>
      <c r="F291" s="41"/>
      <c r="G291" s="41"/>
      <c r="H291" s="41"/>
      <c r="I291" s="41"/>
      <c r="J291" s="41"/>
      <c r="K291" s="41"/>
      <c r="L291" s="41"/>
      <c r="M291" s="41"/>
      <c r="N291" s="41"/>
      <c r="O291" s="41"/>
      <c r="P291" s="41"/>
      <c r="Q291" s="41"/>
      <c r="R291" s="41"/>
      <c r="S291" s="41"/>
      <c r="T291" s="41"/>
      <c r="U291" s="41"/>
      <c r="V291" s="41"/>
      <c r="W291" s="41"/>
      <c r="X291" s="41"/>
      <c r="Y291">
        <f t="shared" si="7"/>
        <v>0</v>
      </c>
    </row>
    <row r="292" spans="1:25" x14ac:dyDescent="0.4">
      <c r="A292" s="1">
        <v>290</v>
      </c>
      <c r="B292" s="40"/>
      <c r="C292" s="40" t="str">
        <f t="shared" si="8"/>
        <v>01</v>
      </c>
      <c r="D292" s="42"/>
      <c r="E292" s="41"/>
      <c r="F292" s="41"/>
      <c r="G292" s="41"/>
      <c r="H292" s="41"/>
      <c r="I292" s="41"/>
      <c r="J292" s="41"/>
      <c r="K292" s="41"/>
      <c r="L292" s="41"/>
      <c r="M292" s="41"/>
      <c r="N292" s="41"/>
      <c r="O292" s="41"/>
      <c r="P292" s="41"/>
      <c r="Q292" s="41"/>
      <c r="R292" s="41"/>
      <c r="S292" s="41"/>
      <c r="T292" s="41"/>
      <c r="U292" s="41"/>
      <c r="V292" s="41"/>
      <c r="W292" s="41"/>
      <c r="X292" s="41"/>
      <c r="Y292">
        <f t="shared" si="7"/>
        <v>0</v>
      </c>
    </row>
    <row r="293" spans="1:25" x14ac:dyDescent="0.4">
      <c r="A293" s="1">
        <v>291</v>
      </c>
      <c r="B293" s="40"/>
      <c r="C293" s="40" t="str">
        <f t="shared" si="8"/>
        <v>01</v>
      </c>
      <c r="D293" s="42"/>
      <c r="E293" s="41"/>
      <c r="F293" s="41"/>
      <c r="G293" s="41"/>
      <c r="H293" s="41"/>
      <c r="I293" s="41"/>
      <c r="J293" s="41"/>
      <c r="K293" s="41"/>
      <c r="L293" s="41"/>
      <c r="M293" s="41"/>
      <c r="N293" s="41"/>
      <c r="O293" s="41"/>
      <c r="P293" s="41"/>
      <c r="Q293" s="41"/>
      <c r="R293" s="41"/>
      <c r="S293" s="41"/>
      <c r="T293" s="41"/>
      <c r="U293" s="41"/>
      <c r="V293" s="41"/>
      <c r="W293" s="41"/>
      <c r="X293" s="41"/>
      <c r="Y293">
        <f t="shared" si="7"/>
        <v>0</v>
      </c>
    </row>
    <row r="294" spans="1:25" x14ac:dyDescent="0.4">
      <c r="A294" s="1">
        <v>292</v>
      </c>
      <c r="B294" s="40"/>
      <c r="C294" s="40" t="str">
        <f t="shared" si="8"/>
        <v>01</v>
      </c>
      <c r="D294" s="42"/>
      <c r="E294" s="41"/>
      <c r="F294" s="41"/>
      <c r="G294" s="41"/>
      <c r="H294" s="41"/>
      <c r="I294" s="41"/>
      <c r="J294" s="41"/>
      <c r="K294" s="41"/>
      <c r="L294" s="41"/>
      <c r="M294" s="41"/>
      <c r="N294" s="41"/>
      <c r="O294" s="41"/>
      <c r="P294" s="41"/>
      <c r="Q294" s="41"/>
      <c r="R294" s="41"/>
      <c r="S294" s="41"/>
      <c r="T294" s="41"/>
      <c r="U294" s="41"/>
      <c r="V294" s="41"/>
      <c r="W294" s="41"/>
      <c r="X294" s="41"/>
      <c r="Y294">
        <f t="shared" si="7"/>
        <v>0</v>
      </c>
    </row>
    <row r="295" spans="1:25" x14ac:dyDescent="0.4">
      <c r="A295" s="1">
        <v>293</v>
      </c>
      <c r="B295" s="40"/>
      <c r="C295" s="40" t="str">
        <f t="shared" si="8"/>
        <v>01</v>
      </c>
      <c r="D295" s="42"/>
      <c r="E295" s="41"/>
      <c r="F295" s="41"/>
      <c r="G295" s="41"/>
      <c r="H295" s="41"/>
      <c r="I295" s="41"/>
      <c r="J295" s="41"/>
      <c r="K295" s="41"/>
      <c r="L295" s="41"/>
      <c r="M295" s="41"/>
      <c r="N295" s="41"/>
      <c r="O295" s="41"/>
      <c r="P295" s="41"/>
      <c r="Q295" s="41"/>
      <c r="R295" s="41"/>
      <c r="S295" s="41"/>
      <c r="T295" s="41"/>
      <c r="U295" s="41"/>
      <c r="V295" s="41"/>
      <c r="W295" s="41"/>
      <c r="X295" s="41"/>
      <c r="Y295">
        <f t="shared" si="7"/>
        <v>0</v>
      </c>
    </row>
    <row r="296" spans="1:25" x14ac:dyDescent="0.4">
      <c r="A296" s="1">
        <v>294</v>
      </c>
      <c r="B296" s="40"/>
      <c r="C296" s="40" t="str">
        <f t="shared" si="8"/>
        <v>01</v>
      </c>
      <c r="D296" s="42"/>
      <c r="E296" s="41"/>
      <c r="F296" s="41"/>
      <c r="G296" s="41"/>
      <c r="H296" s="41"/>
      <c r="I296" s="41"/>
      <c r="J296" s="41"/>
      <c r="K296" s="41"/>
      <c r="L296" s="41"/>
      <c r="M296" s="41"/>
      <c r="N296" s="41"/>
      <c r="O296" s="41"/>
      <c r="P296" s="41"/>
      <c r="Q296" s="41"/>
      <c r="R296" s="41"/>
      <c r="S296" s="41"/>
      <c r="T296" s="41"/>
      <c r="U296" s="41"/>
      <c r="V296" s="41"/>
      <c r="W296" s="41"/>
      <c r="X296" s="41"/>
      <c r="Y296">
        <f t="shared" si="7"/>
        <v>0</v>
      </c>
    </row>
    <row r="297" spans="1:25" x14ac:dyDescent="0.4">
      <c r="A297" s="1">
        <v>295</v>
      </c>
      <c r="B297" s="40"/>
      <c r="C297" s="40" t="str">
        <f t="shared" si="8"/>
        <v>01</v>
      </c>
      <c r="D297" s="42"/>
      <c r="E297" s="41"/>
      <c r="F297" s="41"/>
      <c r="G297" s="41"/>
      <c r="H297" s="41"/>
      <c r="I297" s="41"/>
      <c r="J297" s="41"/>
      <c r="K297" s="41"/>
      <c r="L297" s="41"/>
      <c r="M297" s="41"/>
      <c r="N297" s="41"/>
      <c r="O297" s="41"/>
      <c r="P297" s="41"/>
      <c r="Q297" s="41"/>
      <c r="R297" s="41"/>
      <c r="S297" s="41"/>
      <c r="T297" s="41"/>
      <c r="U297" s="41"/>
      <c r="V297" s="41"/>
      <c r="W297" s="41"/>
      <c r="X297" s="41"/>
      <c r="Y297">
        <f t="shared" si="7"/>
        <v>0</v>
      </c>
    </row>
    <row r="298" spans="1:25" x14ac:dyDescent="0.4">
      <c r="A298" s="1">
        <v>296</v>
      </c>
      <c r="B298" s="40"/>
      <c r="C298" s="40" t="str">
        <f t="shared" si="8"/>
        <v>01</v>
      </c>
      <c r="D298" s="42"/>
      <c r="E298" s="41"/>
      <c r="F298" s="41"/>
      <c r="G298" s="41"/>
      <c r="H298" s="41"/>
      <c r="I298" s="41"/>
      <c r="J298" s="41"/>
      <c r="K298" s="41"/>
      <c r="L298" s="41"/>
      <c r="M298" s="41"/>
      <c r="N298" s="41"/>
      <c r="O298" s="41"/>
      <c r="P298" s="41"/>
      <c r="Q298" s="41"/>
      <c r="R298" s="41"/>
      <c r="S298" s="41"/>
      <c r="T298" s="41"/>
      <c r="U298" s="41"/>
      <c r="V298" s="41"/>
      <c r="W298" s="41"/>
      <c r="X298" s="41"/>
      <c r="Y298">
        <f t="shared" si="7"/>
        <v>0</v>
      </c>
    </row>
    <row r="299" spans="1:25" x14ac:dyDescent="0.4">
      <c r="A299" s="1">
        <v>297</v>
      </c>
      <c r="B299" s="40"/>
      <c r="C299" s="40" t="str">
        <f t="shared" si="8"/>
        <v>01</v>
      </c>
      <c r="D299" s="42"/>
      <c r="E299" s="41"/>
      <c r="F299" s="41"/>
      <c r="G299" s="41"/>
      <c r="H299" s="41"/>
      <c r="I299" s="41"/>
      <c r="J299" s="41"/>
      <c r="K299" s="41"/>
      <c r="L299" s="41"/>
      <c r="M299" s="41"/>
      <c r="N299" s="41"/>
      <c r="O299" s="41"/>
      <c r="P299" s="41"/>
      <c r="Q299" s="41"/>
      <c r="R299" s="41"/>
      <c r="S299" s="41"/>
      <c r="T299" s="41"/>
      <c r="U299" s="41"/>
      <c r="V299" s="41"/>
      <c r="W299" s="41"/>
      <c r="X299" s="41"/>
      <c r="Y299">
        <f t="shared" si="7"/>
        <v>0</v>
      </c>
    </row>
    <row r="300" spans="1:25" x14ac:dyDescent="0.4">
      <c r="A300" s="1">
        <v>298</v>
      </c>
      <c r="B300" s="40"/>
      <c r="C300" s="40" t="str">
        <f t="shared" si="8"/>
        <v>01</v>
      </c>
      <c r="D300" s="42"/>
      <c r="E300" s="41"/>
      <c r="F300" s="41"/>
      <c r="G300" s="41"/>
      <c r="H300" s="41"/>
      <c r="I300" s="41"/>
      <c r="J300" s="41"/>
      <c r="K300" s="41"/>
      <c r="L300" s="41"/>
      <c r="M300" s="41"/>
      <c r="N300" s="41"/>
      <c r="O300" s="41"/>
      <c r="P300" s="41"/>
      <c r="Q300" s="41"/>
      <c r="R300" s="41"/>
      <c r="S300" s="41"/>
      <c r="T300" s="41"/>
      <c r="U300" s="41"/>
      <c r="V300" s="41"/>
      <c r="W300" s="41"/>
      <c r="X300" s="41"/>
      <c r="Y300">
        <f t="shared" si="7"/>
        <v>0</v>
      </c>
    </row>
    <row r="301" spans="1:25" x14ac:dyDescent="0.4">
      <c r="A301" s="1">
        <v>299</v>
      </c>
      <c r="B301" s="40"/>
      <c r="C301" s="40" t="str">
        <f t="shared" si="8"/>
        <v>01</v>
      </c>
      <c r="D301" s="42"/>
      <c r="E301" s="41"/>
      <c r="F301" s="41"/>
      <c r="G301" s="41"/>
      <c r="H301" s="41"/>
      <c r="I301" s="41"/>
      <c r="J301" s="41"/>
      <c r="K301" s="41"/>
      <c r="L301" s="41"/>
      <c r="M301" s="41"/>
      <c r="N301" s="41"/>
      <c r="O301" s="41"/>
      <c r="P301" s="41"/>
      <c r="Q301" s="41"/>
      <c r="R301" s="41"/>
      <c r="S301" s="41"/>
      <c r="T301" s="41"/>
      <c r="U301" s="41"/>
      <c r="V301" s="41"/>
      <c r="W301" s="41"/>
      <c r="X301" s="41"/>
      <c r="Y301">
        <f t="shared" si="7"/>
        <v>0</v>
      </c>
    </row>
    <row r="302" spans="1:25" x14ac:dyDescent="0.4">
      <c r="A302" s="1">
        <v>300</v>
      </c>
      <c r="B302" s="40"/>
      <c r="C302" s="40" t="str">
        <f t="shared" si="8"/>
        <v>01</v>
      </c>
      <c r="D302" s="42"/>
      <c r="E302" s="41"/>
      <c r="F302" s="41"/>
      <c r="G302" s="41"/>
      <c r="H302" s="41"/>
      <c r="I302" s="41"/>
      <c r="J302" s="41"/>
      <c r="K302" s="41"/>
      <c r="L302" s="41"/>
      <c r="M302" s="41"/>
      <c r="N302" s="41"/>
      <c r="O302" s="41"/>
      <c r="P302" s="41"/>
      <c r="Q302" s="41"/>
      <c r="R302" s="41"/>
      <c r="S302" s="41"/>
      <c r="T302" s="41"/>
      <c r="U302" s="41"/>
      <c r="V302" s="41"/>
      <c r="W302" s="41"/>
      <c r="X302" s="41"/>
      <c r="Y302">
        <f t="shared" si="7"/>
        <v>0</v>
      </c>
    </row>
    <row r="303" spans="1:25" x14ac:dyDescent="0.4">
      <c r="A303" s="1">
        <v>301</v>
      </c>
      <c r="B303" s="40"/>
      <c r="C303" s="40" t="str">
        <f t="shared" si="8"/>
        <v>01</v>
      </c>
      <c r="D303" s="42"/>
      <c r="E303" s="41"/>
      <c r="F303" s="41"/>
      <c r="G303" s="41"/>
      <c r="H303" s="41"/>
      <c r="I303" s="41"/>
      <c r="J303" s="41"/>
      <c r="K303" s="41"/>
      <c r="L303" s="41"/>
      <c r="M303" s="41"/>
      <c r="N303" s="41"/>
      <c r="O303" s="41"/>
      <c r="P303" s="41"/>
      <c r="Q303" s="41"/>
      <c r="R303" s="41"/>
      <c r="S303" s="41"/>
      <c r="T303" s="41"/>
      <c r="U303" s="41"/>
      <c r="V303" s="41"/>
      <c r="W303" s="41"/>
      <c r="X303" s="41"/>
      <c r="Y303">
        <f t="shared" si="7"/>
        <v>0</v>
      </c>
    </row>
    <row r="304" spans="1:25" x14ac:dyDescent="0.4">
      <c r="A304" s="1">
        <v>302</v>
      </c>
      <c r="B304" s="40"/>
      <c r="C304" s="40" t="str">
        <f t="shared" si="8"/>
        <v>01</v>
      </c>
      <c r="D304" s="42"/>
      <c r="E304" s="41"/>
      <c r="F304" s="41"/>
      <c r="G304" s="41"/>
      <c r="H304" s="41"/>
      <c r="I304" s="41"/>
      <c r="J304" s="41"/>
      <c r="K304" s="41"/>
      <c r="L304" s="41"/>
      <c r="M304" s="41"/>
      <c r="N304" s="41"/>
      <c r="O304" s="41"/>
      <c r="P304" s="41"/>
      <c r="Q304" s="41"/>
      <c r="R304" s="41"/>
      <c r="S304" s="41"/>
      <c r="T304" s="41"/>
      <c r="U304" s="41"/>
      <c r="V304" s="41"/>
      <c r="W304" s="41"/>
      <c r="X304" s="41"/>
      <c r="Y304">
        <f t="shared" si="7"/>
        <v>0</v>
      </c>
    </row>
    <row r="305" spans="1:25" x14ac:dyDescent="0.4">
      <c r="A305" s="1">
        <v>303</v>
      </c>
      <c r="B305" s="40"/>
      <c r="C305" s="40" t="str">
        <f t="shared" si="8"/>
        <v>01</v>
      </c>
      <c r="D305" s="42"/>
      <c r="E305" s="41"/>
      <c r="F305" s="41"/>
      <c r="G305" s="41"/>
      <c r="H305" s="41"/>
      <c r="I305" s="41"/>
      <c r="J305" s="41"/>
      <c r="K305" s="41"/>
      <c r="L305" s="41"/>
      <c r="M305" s="41"/>
      <c r="N305" s="41"/>
      <c r="O305" s="41"/>
      <c r="P305" s="41"/>
      <c r="Q305" s="41"/>
      <c r="R305" s="41"/>
      <c r="S305" s="41"/>
      <c r="T305" s="41"/>
      <c r="U305" s="41"/>
      <c r="V305" s="41"/>
      <c r="W305" s="41"/>
      <c r="X305" s="41"/>
      <c r="Y305">
        <f t="shared" si="7"/>
        <v>0</v>
      </c>
    </row>
    <row r="306" spans="1:25" x14ac:dyDescent="0.4">
      <c r="A306" s="1">
        <v>304</v>
      </c>
      <c r="B306" s="40"/>
      <c r="C306" s="40" t="str">
        <f t="shared" si="8"/>
        <v>01</v>
      </c>
      <c r="D306" s="42"/>
      <c r="E306" s="41"/>
      <c r="F306" s="41"/>
      <c r="G306" s="41"/>
      <c r="H306" s="41"/>
      <c r="I306" s="41"/>
      <c r="J306" s="41"/>
      <c r="K306" s="41"/>
      <c r="L306" s="41"/>
      <c r="M306" s="41"/>
      <c r="N306" s="41"/>
      <c r="O306" s="41"/>
      <c r="P306" s="41"/>
      <c r="Q306" s="41"/>
      <c r="R306" s="41"/>
      <c r="S306" s="41"/>
      <c r="T306" s="41"/>
      <c r="U306" s="41"/>
      <c r="V306" s="41"/>
      <c r="W306" s="41"/>
      <c r="X306" s="41"/>
      <c r="Y306">
        <f t="shared" si="7"/>
        <v>0</v>
      </c>
    </row>
    <row r="307" spans="1:25" x14ac:dyDescent="0.4">
      <c r="A307" s="1">
        <v>305</v>
      </c>
      <c r="B307" s="40"/>
      <c r="C307" s="40" t="str">
        <f t="shared" si="8"/>
        <v>01</v>
      </c>
      <c r="D307" s="42"/>
      <c r="E307" s="41"/>
      <c r="F307" s="41"/>
      <c r="G307" s="41"/>
      <c r="H307" s="41"/>
      <c r="I307" s="41"/>
      <c r="J307" s="41"/>
      <c r="K307" s="41"/>
      <c r="L307" s="41"/>
      <c r="M307" s="41"/>
      <c r="N307" s="41"/>
      <c r="O307" s="41"/>
      <c r="P307" s="41"/>
      <c r="Q307" s="41"/>
      <c r="R307" s="41"/>
      <c r="S307" s="41"/>
      <c r="T307" s="41"/>
      <c r="U307" s="41"/>
      <c r="V307" s="41"/>
      <c r="W307" s="41"/>
      <c r="X307" s="41"/>
      <c r="Y307">
        <f t="shared" si="7"/>
        <v>0</v>
      </c>
    </row>
    <row r="308" spans="1:25" x14ac:dyDescent="0.4">
      <c r="A308" s="1">
        <v>306</v>
      </c>
      <c r="B308" s="40"/>
      <c r="C308" s="40" t="str">
        <f t="shared" si="8"/>
        <v>01</v>
      </c>
      <c r="D308" s="42"/>
      <c r="E308" s="41"/>
      <c r="F308" s="41"/>
      <c r="G308" s="41"/>
      <c r="H308" s="41"/>
      <c r="I308" s="41"/>
      <c r="J308" s="41"/>
      <c r="K308" s="41"/>
      <c r="L308" s="41"/>
      <c r="M308" s="41"/>
      <c r="N308" s="41"/>
      <c r="O308" s="41"/>
      <c r="P308" s="41"/>
      <c r="Q308" s="41"/>
      <c r="R308" s="41"/>
      <c r="S308" s="41"/>
      <c r="T308" s="41"/>
      <c r="U308" s="41"/>
      <c r="V308" s="41"/>
      <c r="W308" s="41"/>
      <c r="X308" s="41"/>
      <c r="Y308">
        <f t="shared" si="7"/>
        <v>0</v>
      </c>
    </row>
    <row r="309" spans="1:25" x14ac:dyDescent="0.4">
      <c r="A309" s="1">
        <v>307</v>
      </c>
      <c r="B309" s="40"/>
      <c r="C309" s="40" t="str">
        <f t="shared" si="8"/>
        <v>01</v>
      </c>
      <c r="D309" s="42"/>
      <c r="E309" s="41"/>
      <c r="F309" s="41"/>
      <c r="G309" s="41"/>
      <c r="H309" s="41"/>
      <c r="I309" s="41"/>
      <c r="J309" s="41"/>
      <c r="K309" s="41"/>
      <c r="L309" s="41"/>
      <c r="M309" s="41"/>
      <c r="N309" s="41"/>
      <c r="O309" s="41"/>
      <c r="P309" s="41"/>
      <c r="Q309" s="41"/>
      <c r="R309" s="41"/>
      <c r="S309" s="41"/>
      <c r="T309" s="41"/>
      <c r="U309" s="41"/>
      <c r="V309" s="41"/>
      <c r="W309" s="41"/>
      <c r="X309" s="41"/>
      <c r="Y309">
        <f t="shared" si="7"/>
        <v>0</v>
      </c>
    </row>
    <row r="310" spans="1:25" x14ac:dyDescent="0.4">
      <c r="A310" s="1">
        <v>308</v>
      </c>
      <c r="B310" s="40"/>
      <c r="C310" s="40" t="str">
        <f t="shared" si="8"/>
        <v>01</v>
      </c>
      <c r="D310" s="42"/>
      <c r="E310" s="41"/>
      <c r="F310" s="41"/>
      <c r="G310" s="41"/>
      <c r="H310" s="41"/>
      <c r="I310" s="41"/>
      <c r="J310" s="41"/>
      <c r="K310" s="41"/>
      <c r="L310" s="41"/>
      <c r="M310" s="41"/>
      <c r="N310" s="41"/>
      <c r="O310" s="41"/>
      <c r="P310" s="41"/>
      <c r="Q310" s="41"/>
      <c r="R310" s="41"/>
      <c r="S310" s="41"/>
      <c r="T310" s="41"/>
      <c r="U310" s="41"/>
      <c r="V310" s="41"/>
      <c r="W310" s="41"/>
      <c r="X310" s="41"/>
      <c r="Y310">
        <f t="shared" si="7"/>
        <v>0</v>
      </c>
    </row>
    <row r="311" spans="1:25" x14ac:dyDescent="0.4">
      <c r="A311" s="1">
        <v>309</v>
      </c>
      <c r="B311" s="40"/>
      <c r="C311" s="40" t="str">
        <f t="shared" si="8"/>
        <v>01</v>
      </c>
      <c r="D311" s="42"/>
      <c r="E311" s="41"/>
      <c r="F311" s="41"/>
      <c r="G311" s="41"/>
      <c r="H311" s="41"/>
      <c r="I311" s="41"/>
      <c r="J311" s="41"/>
      <c r="K311" s="41"/>
      <c r="L311" s="41"/>
      <c r="M311" s="41"/>
      <c r="N311" s="41"/>
      <c r="O311" s="41"/>
      <c r="P311" s="41"/>
      <c r="Q311" s="41"/>
      <c r="R311" s="41"/>
      <c r="S311" s="41"/>
      <c r="T311" s="41"/>
      <c r="U311" s="41"/>
      <c r="V311" s="41"/>
      <c r="W311" s="41"/>
      <c r="X311" s="41"/>
      <c r="Y311">
        <f t="shared" si="7"/>
        <v>0</v>
      </c>
    </row>
    <row r="312" spans="1:25" x14ac:dyDescent="0.4">
      <c r="A312" s="1">
        <v>310</v>
      </c>
      <c r="B312" s="40"/>
      <c r="C312" s="40" t="str">
        <f t="shared" si="8"/>
        <v>01</v>
      </c>
      <c r="D312" s="42"/>
      <c r="E312" s="41"/>
      <c r="F312" s="41"/>
      <c r="G312" s="41"/>
      <c r="H312" s="41"/>
      <c r="I312" s="41"/>
      <c r="J312" s="41"/>
      <c r="K312" s="41"/>
      <c r="L312" s="41"/>
      <c r="M312" s="41"/>
      <c r="N312" s="41"/>
      <c r="O312" s="41"/>
      <c r="P312" s="41"/>
      <c r="Q312" s="41"/>
      <c r="R312" s="41"/>
      <c r="S312" s="41"/>
      <c r="T312" s="41"/>
      <c r="U312" s="41"/>
      <c r="V312" s="41"/>
      <c r="W312" s="41"/>
      <c r="X312" s="41"/>
      <c r="Y312">
        <f t="shared" si="7"/>
        <v>0</v>
      </c>
    </row>
    <row r="313" spans="1:25" x14ac:dyDescent="0.4">
      <c r="A313" s="1">
        <v>311</v>
      </c>
      <c r="B313" s="40"/>
      <c r="C313" s="40" t="str">
        <f t="shared" si="8"/>
        <v>01</v>
      </c>
      <c r="D313" s="42"/>
      <c r="E313" s="41"/>
      <c r="F313" s="41"/>
      <c r="G313" s="41"/>
      <c r="H313" s="41"/>
      <c r="I313" s="41"/>
      <c r="J313" s="41"/>
      <c r="K313" s="41"/>
      <c r="L313" s="41"/>
      <c r="M313" s="41"/>
      <c r="N313" s="41"/>
      <c r="O313" s="41"/>
      <c r="P313" s="41"/>
      <c r="Q313" s="41"/>
      <c r="R313" s="41"/>
      <c r="S313" s="41"/>
      <c r="T313" s="41"/>
      <c r="U313" s="41"/>
      <c r="V313" s="41"/>
      <c r="W313" s="41"/>
      <c r="X313" s="41"/>
      <c r="Y313">
        <f t="shared" si="7"/>
        <v>0</v>
      </c>
    </row>
    <row r="314" spans="1:25" x14ac:dyDescent="0.4">
      <c r="A314" s="1">
        <v>312</v>
      </c>
      <c r="B314" s="40"/>
      <c r="C314" s="40" t="str">
        <f t="shared" si="8"/>
        <v>01</v>
      </c>
      <c r="D314" s="42"/>
      <c r="E314" s="41"/>
      <c r="F314" s="41"/>
      <c r="G314" s="41"/>
      <c r="H314" s="41"/>
      <c r="I314" s="41"/>
      <c r="J314" s="41"/>
      <c r="K314" s="41"/>
      <c r="L314" s="41"/>
      <c r="M314" s="41"/>
      <c r="N314" s="41"/>
      <c r="O314" s="41"/>
      <c r="P314" s="41"/>
      <c r="Q314" s="41"/>
      <c r="R314" s="41"/>
      <c r="S314" s="41"/>
      <c r="T314" s="41"/>
      <c r="U314" s="41"/>
      <c r="V314" s="41"/>
      <c r="W314" s="41"/>
      <c r="X314" s="41"/>
      <c r="Y314">
        <f t="shared" si="7"/>
        <v>0</v>
      </c>
    </row>
    <row r="315" spans="1:25" x14ac:dyDescent="0.4">
      <c r="A315" s="1">
        <v>313</v>
      </c>
      <c r="B315" s="40"/>
      <c r="C315" s="40" t="str">
        <f t="shared" si="8"/>
        <v>01</v>
      </c>
      <c r="D315" s="42"/>
      <c r="E315" s="41"/>
      <c r="F315" s="41"/>
      <c r="G315" s="41"/>
      <c r="H315" s="41"/>
      <c r="I315" s="41"/>
      <c r="J315" s="41"/>
      <c r="K315" s="41"/>
      <c r="L315" s="41"/>
      <c r="M315" s="41"/>
      <c r="N315" s="41"/>
      <c r="O315" s="41"/>
      <c r="P315" s="41"/>
      <c r="Q315" s="41"/>
      <c r="R315" s="41"/>
      <c r="S315" s="41"/>
      <c r="T315" s="41"/>
      <c r="U315" s="41"/>
      <c r="V315" s="41"/>
      <c r="W315" s="41"/>
      <c r="X315" s="41"/>
      <c r="Y315">
        <f t="shared" si="7"/>
        <v>0</v>
      </c>
    </row>
    <row r="316" spans="1:25" x14ac:dyDescent="0.4">
      <c r="A316" s="1">
        <v>314</v>
      </c>
      <c r="B316" s="40"/>
      <c r="C316" s="40" t="str">
        <f t="shared" si="8"/>
        <v>01</v>
      </c>
      <c r="D316" s="42"/>
      <c r="E316" s="41"/>
      <c r="F316" s="41"/>
      <c r="G316" s="41"/>
      <c r="H316" s="41"/>
      <c r="I316" s="41"/>
      <c r="J316" s="41"/>
      <c r="K316" s="41"/>
      <c r="L316" s="41"/>
      <c r="M316" s="41"/>
      <c r="N316" s="41"/>
      <c r="O316" s="41"/>
      <c r="P316" s="41"/>
      <c r="Q316" s="41"/>
      <c r="R316" s="41"/>
      <c r="S316" s="41"/>
      <c r="T316" s="41"/>
      <c r="U316" s="41"/>
      <c r="V316" s="41"/>
      <c r="W316" s="41"/>
      <c r="X316" s="41"/>
      <c r="Y316">
        <f t="shared" si="7"/>
        <v>0</v>
      </c>
    </row>
    <row r="317" spans="1:25" x14ac:dyDescent="0.4">
      <c r="A317" s="1">
        <v>315</v>
      </c>
      <c r="B317" s="40"/>
      <c r="C317" s="40" t="str">
        <f t="shared" si="8"/>
        <v>01</v>
      </c>
      <c r="D317" s="42"/>
      <c r="E317" s="41"/>
      <c r="F317" s="41"/>
      <c r="G317" s="41"/>
      <c r="H317" s="41"/>
      <c r="I317" s="41"/>
      <c r="J317" s="41"/>
      <c r="K317" s="41"/>
      <c r="L317" s="41"/>
      <c r="M317" s="41"/>
      <c r="N317" s="41"/>
      <c r="O317" s="41"/>
      <c r="P317" s="41"/>
      <c r="Q317" s="41"/>
      <c r="R317" s="41"/>
      <c r="S317" s="41"/>
      <c r="T317" s="41"/>
      <c r="U317" s="41"/>
      <c r="V317" s="41"/>
      <c r="W317" s="41"/>
      <c r="X317" s="41"/>
      <c r="Y317">
        <f t="shared" si="7"/>
        <v>0</v>
      </c>
    </row>
    <row r="318" spans="1:25" x14ac:dyDescent="0.4">
      <c r="A318" s="1">
        <v>316</v>
      </c>
      <c r="B318" s="40"/>
      <c r="C318" s="40" t="str">
        <f t="shared" si="8"/>
        <v>01</v>
      </c>
      <c r="D318" s="42"/>
      <c r="E318" s="41"/>
      <c r="F318" s="41"/>
      <c r="G318" s="41"/>
      <c r="H318" s="41"/>
      <c r="I318" s="41"/>
      <c r="J318" s="41"/>
      <c r="K318" s="41"/>
      <c r="L318" s="41"/>
      <c r="M318" s="41"/>
      <c r="N318" s="41"/>
      <c r="O318" s="41"/>
      <c r="P318" s="41"/>
      <c r="Q318" s="41"/>
      <c r="R318" s="41"/>
      <c r="S318" s="41"/>
      <c r="T318" s="41"/>
      <c r="U318" s="41"/>
      <c r="V318" s="41"/>
      <c r="W318" s="41"/>
      <c r="X318" s="41"/>
      <c r="Y318">
        <f t="shared" si="7"/>
        <v>0</v>
      </c>
    </row>
    <row r="319" spans="1:25" x14ac:dyDescent="0.4">
      <c r="A319" s="1">
        <v>317</v>
      </c>
      <c r="B319" s="40"/>
      <c r="C319" s="40" t="str">
        <f t="shared" si="8"/>
        <v>01</v>
      </c>
      <c r="D319" s="42"/>
      <c r="E319" s="41"/>
      <c r="F319" s="41"/>
      <c r="G319" s="41"/>
      <c r="H319" s="41"/>
      <c r="I319" s="41"/>
      <c r="J319" s="41"/>
      <c r="K319" s="41"/>
      <c r="L319" s="41"/>
      <c r="M319" s="41"/>
      <c r="N319" s="41"/>
      <c r="O319" s="41"/>
      <c r="P319" s="41"/>
      <c r="Q319" s="41"/>
      <c r="R319" s="41"/>
      <c r="S319" s="41"/>
      <c r="T319" s="41"/>
      <c r="U319" s="41"/>
      <c r="V319" s="41"/>
      <c r="W319" s="41"/>
      <c r="X319" s="41"/>
      <c r="Y319">
        <f t="shared" si="7"/>
        <v>0</v>
      </c>
    </row>
    <row r="320" spans="1:25" x14ac:dyDescent="0.4">
      <c r="A320" s="1">
        <v>318</v>
      </c>
      <c r="B320" s="40"/>
      <c r="C320" s="40" t="str">
        <f t="shared" si="8"/>
        <v>01</v>
      </c>
      <c r="D320" s="42"/>
      <c r="E320" s="41"/>
      <c r="F320" s="41"/>
      <c r="G320" s="41"/>
      <c r="H320" s="41"/>
      <c r="I320" s="41"/>
      <c r="J320" s="41"/>
      <c r="K320" s="41"/>
      <c r="L320" s="41"/>
      <c r="M320" s="41"/>
      <c r="N320" s="41"/>
      <c r="O320" s="41"/>
      <c r="P320" s="41"/>
      <c r="Q320" s="41"/>
      <c r="R320" s="41"/>
      <c r="S320" s="41"/>
      <c r="T320" s="41"/>
      <c r="U320" s="41"/>
      <c r="V320" s="41"/>
      <c r="W320" s="41"/>
      <c r="X320" s="41"/>
      <c r="Y320">
        <f t="shared" si="7"/>
        <v>0</v>
      </c>
    </row>
    <row r="321" spans="1:25" x14ac:dyDescent="0.4">
      <c r="A321" s="1">
        <v>319</v>
      </c>
      <c r="B321" s="40"/>
      <c r="C321" s="40" t="str">
        <f t="shared" si="8"/>
        <v>01</v>
      </c>
      <c r="D321" s="42"/>
      <c r="E321" s="41"/>
      <c r="F321" s="41"/>
      <c r="G321" s="41"/>
      <c r="H321" s="41"/>
      <c r="I321" s="41"/>
      <c r="J321" s="41"/>
      <c r="K321" s="41"/>
      <c r="L321" s="41"/>
      <c r="M321" s="41"/>
      <c r="N321" s="41"/>
      <c r="O321" s="41"/>
      <c r="P321" s="41"/>
      <c r="Q321" s="41"/>
      <c r="R321" s="41"/>
      <c r="S321" s="41"/>
      <c r="T321" s="41"/>
      <c r="U321" s="41"/>
      <c r="V321" s="41"/>
      <c r="W321" s="41"/>
      <c r="X321" s="41"/>
      <c r="Y321">
        <f t="shared" si="7"/>
        <v>0</v>
      </c>
    </row>
    <row r="322" spans="1:25" x14ac:dyDescent="0.4">
      <c r="A322" s="1">
        <v>320</v>
      </c>
      <c r="B322" s="40"/>
      <c r="C322" s="40" t="str">
        <f t="shared" si="8"/>
        <v>01</v>
      </c>
      <c r="D322" s="42"/>
      <c r="E322" s="41"/>
      <c r="F322" s="41"/>
      <c r="G322" s="41"/>
      <c r="H322" s="41"/>
      <c r="I322" s="41"/>
      <c r="J322" s="41"/>
      <c r="K322" s="41"/>
      <c r="L322" s="41"/>
      <c r="M322" s="41"/>
      <c r="N322" s="41"/>
      <c r="O322" s="41"/>
      <c r="P322" s="41"/>
      <c r="Q322" s="41"/>
      <c r="R322" s="41"/>
      <c r="S322" s="41"/>
      <c r="T322" s="41"/>
      <c r="U322" s="41"/>
      <c r="V322" s="41"/>
      <c r="W322" s="41"/>
      <c r="X322" s="41"/>
      <c r="Y322">
        <f t="shared" si="7"/>
        <v>0</v>
      </c>
    </row>
    <row r="323" spans="1:25" x14ac:dyDescent="0.4">
      <c r="A323" s="1">
        <v>321</v>
      </c>
      <c r="B323" s="40"/>
      <c r="C323" s="40" t="str">
        <f t="shared" si="8"/>
        <v>01</v>
      </c>
      <c r="D323" s="42"/>
      <c r="E323" s="41"/>
      <c r="F323" s="41"/>
      <c r="G323" s="41"/>
      <c r="H323" s="41"/>
      <c r="I323" s="41"/>
      <c r="J323" s="41"/>
      <c r="K323" s="41"/>
      <c r="L323" s="41"/>
      <c r="M323" s="41"/>
      <c r="N323" s="41"/>
      <c r="O323" s="41"/>
      <c r="P323" s="41"/>
      <c r="Q323" s="41"/>
      <c r="R323" s="41"/>
      <c r="S323" s="41"/>
      <c r="T323" s="41"/>
      <c r="U323" s="41"/>
      <c r="V323" s="41"/>
      <c r="W323" s="41"/>
      <c r="X323" s="41"/>
      <c r="Y323">
        <f t="shared" ref="Y323:Y333" si="9">SUM(G323:X323)</f>
        <v>0</v>
      </c>
    </row>
    <row r="324" spans="1:25" x14ac:dyDescent="0.4">
      <c r="A324" s="1">
        <v>322</v>
      </c>
      <c r="B324" s="40"/>
      <c r="C324" s="40" t="str">
        <f t="shared" ref="C324:C387" si="10">TEXT(B324,"mm")</f>
        <v>01</v>
      </c>
      <c r="D324" s="42"/>
      <c r="E324" s="41"/>
      <c r="F324" s="41"/>
      <c r="G324" s="41"/>
      <c r="H324" s="41"/>
      <c r="I324" s="41"/>
      <c r="J324" s="41"/>
      <c r="K324" s="41"/>
      <c r="L324" s="41"/>
      <c r="M324" s="41"/>
      <c r="N324" s="41"/>
      <c r="O324" s="41"/>
      <c r="P324" s="41"/>
      <c r="Q324" s="41"/>
      <c r="R324" s="41"/>
      <c r="S324" s="41"/>
      <c r="T324" s="41"/>
      <c r="U324" s="41"/>
      <c r="V324" s="41"/>
      <c r="W324" s="41"/>
      <c r="X324" s="41"/>
      <c r="Y324">
        <f t="shared" si="9"/>
        <v>0</v>
      </c>
    </row>
    <row r="325" spans="1:25" x14ac:dyDescent="0.4">
      <c r="A325" s="1">
        <v>323</v>
      </c>
      <c r="B325" s="40"/>
      <c r="C325" s="40" t="str">
        <f t="shared" si="10"/>
        <v>01</v>
      </c>
      <c r="D325" s="42"/>
      <c r="E325" s="41"/>
      <c r="F325" s="41"/>
      <c r="G325" s="41"/>
      <c r="H325" s="41"/>
      <c r="I325" s="41"/>
      <c r="J325" s="41"/>
      <c r="K325" s="41"/>
      <c r="L325" s="41"/>
      <c r="M325" s="41"/>
      <c r="N325" s="41"/>
      <c r="O325" s="41"/>
      <c r="P325" s="41"/>
      <c r="Q325" s="41"/>
      <c r="R325" s="41"/>
      <c r="S325" s="41"/>
      <c r="T325" s="41"/>
      <c r="U325" s="41"/>
      <c r="V325" s="41"/>
      <c r="W325" s="41"/>
      <c r="X325" s="41"/>
      <c r="Y325">
        <f t="shared" si="9"/>
        <v>0</v>
      </c>
    </row>
    <row r="326" spans="1:25" x14ac:dyDescent="0.4">
      <c r="A326" s="1">
        <v>324</v>
      </c>
      <c r="B326" s="40"/>
      <c r="C326" s="40" t="str">
        <f t="shared" si="10"/>
        <v>01</v>
      </c>
      <c r="D326" s="42"/>
      <c r="E326" s="41"/>
      <c r="F326" s="41"/>
      <c r="G326" s="41"/>
      <c r="H326" s="41"/>
      <c r="I326" s="41"/>
      <c r="J326" s="41"/>
      <c r="K326" s="41"/>
      <c r="L326" s="41"/>
      <c r="M326" s="41"/>
      <c r="N326" s="41"/>
      <c r="O326" s="41"/>
      <c r="P326" s="41"/>
      <c r="Q326" s="41"/>
      <c r="R326" s="41"/>
      <c r="S326" s="41"/>
      <c r="T326" s="41"/>
      <c r="U326" s="41"/>
      <c r="V326" s="41"/>
      <c r="W326" s="41"/>
      <c r="X326" s="41"/>
      <c r="Y326">
        <f t="shared" si="9"/>
        <v>0</v>
      </c>
    </row>
    <row r="327" spans="1:25" x14ac:dyDescent="0.4">
      <c r="A327" s="1">
        <v>325</v>
      </c>
      <c r="B327" s="40"/>
      <c r="C327" s="40" t="str">
        <f t="shared" si="10"/>
        <v>01</v>
      </c>
      <c r="D327" s="42"/>
      <c r="E327" s="41"/>
      <c r="F327" s="41"/>
      <c r="G327" s="41"/>
      <c r="H327" s="41"/>
      <c r="I327" s="41"/>
      <c r="J327" s="41"/>
      <c r="K327" s="41"/>
      <c r="L327" s="41"/>
      <c r="M327" s="41"/>
      <c r="N327" s="41"/>
      <c r="O327" s="41"/>
      <c r="P327" s="41"/>
      <c r="Q327" s="41"/>
      <c r="R327" s="41"/>
      <c r="S327" s="41"/>
      <c r="T327" s="41"/>
      <c r="U327" s="41"/>
      <c r="V327" s="41"/>
      <c r="W327" s="41"/>
      <c r="X327" s="41"/>
      <c r="Y327">
        <f t="shared" si="9"/>
        <v>0</v>
      </c>
    </row>
    <row r="328" spans="1:25" x14ac:dyDescent="0.4">
      <c r="A328" s="1">
        <v>326</v>
      </c>
      <c r="B328" s="40"/>
      <c r="C328" s="40" t="str">
        <f t="shared" si="10"/>
        <v>01</v>
      </c>
      <c r="D328" s="42"/>
      <c r="E328" s="41"/>
      <c r="F328" s="41"/>
      <c r="G328" s="41"/>
      <c r="H328" s="41"/>
      <c r="I328" s="41"/>
      <c r="J328" s="41"/>
      <c r="K328" s="41"/>
      <c r="L328" s="41"/>
      <c r="M328" s="41"/>
      <c r="N328" s="41"/>
      <c r="O328" s="41"/>
      <c r="P328" s="41"/>
      <c r="Q328" s="41"/>
      <c r="R328" s="41"/>
      <c r="S328" s="41"/>
      <c r="T328" s="41"/>
      <c r="U328" s="41"/>
      <c r="V328" s="41"/>
      <c r="W328" s="41"/>
      <c r="X328" s="41"/>
      <c r="Y328">
        <f t="shared" si="9"/>
        <v>0</v>
      </c>
    </row>
    <row r="329" spans="1:25" x14ac:dyDescent="0.4">
      <c r="A329" s="1">
        <v>327</v>
      </c>
      <c r="B329" s="40"/>
      <c r="C329" s="40" t="str">
        <f t="shared" si="10"/>
        <v>01</v>
      </c>
      <c r="D329" s="42"/>
      <c r="E329" s="41"/>
      <c r="F329" s="41"/>
      <c r="G329" s="41"/>
      <c r="H329" s="41"/>
      <c r="I329" s="41"/>
      <c r="J329" s="41"/>
      <c r="K329" s="41"/>
      <c r="L329" s="41"/>
      <c r="M329" s="41"/>
      <c r="N329" s="41"/>
      <c r="O329" s="41"/>
      <c r="P329" s="41"/>
      <c r="Q329" s="41"/>
      <c r="R329" s="41"/>
      <c r="S329" s="41"/>
      <c r="T329" s="41"/>
      <c r="U329" s="41"/>
      <c r="V329" s="41"/>
      <c r="W329" s="41"/>
      <c r="X329" s="41"/>
      <c r="Y329">
        <f t="shared" si="9"/>
        <v>0</v>
      </c>
    </row>
    <row r="330" spans="1:25" x14ac:dyDescent="0.4">
      <c r="A330" s="1">
        <v>328</v>
      </c>
      <c r="B330" s="40"/>
      <c r="C330" s="40" t="str">
        <f t="shared" si="10"/>
        <v>01</v>
      </c>
      <c r="D330" s="42"/>
      <c r="E330" s="41"/>
      <c r="F330" s="41"/>
      <c r="G330" s="41"/>
      <c r="H330" s="41"/>
      <c r="I330" s="41"/>
      <c r="J330" s="41"/>
      <c r="K330" s="41"/>
      <c r="L330" s="41"/>
      <c r="M330" s="41"/>
      <c r="N330" s="41"/>
      <c r="O330" s="41"/>
      <c r="P330" s="41"/>
      <c r="Q330" s="41"/>
      <c r="R330" s="41"/>
      <c r="S330" s="41"/>
      <c r="T330" s="41"/>
      <c r="U330" s="41"/>
      <c r="V330" s="41"/>
      <c r="W330" s="41"/>
      <c r="X330" s="41"/>
      <c r="Y330">
        <f t="shared" si="9"/>
        <v>0</v>
      </c>
    </row>
    <row r="331" spans="1:25" x14ac:dyDescent="0.4">
      <c r="A331" s="1">
        <v>329</v>
      </c>
      <c r="B331" s="40"/>
      <c r="C331" s="40" t="str">
        <f t="shared" si="10"/>
        <v>01</v>
      </c>
      <c r="D331" s="42"/>
      <c r="E331" s="41"/>
      <c r="F331" s="41"/>
      <c r="G331" s="41"/>
      <c r="H331" s="41"/>
      <c r="I331" s="41"/>
      <c r="J331" s="41"/>
      <c r="K331" s="41"/>
      <c r="L331" s="41"/>
      <c r="M331" s="41"/>
      <c r="N331" s="41"/>
      <c r="O331" s="41"/>
      <c r="P331" s="41"/>
      <c r="Q331" s="41"/>
      <c r="R331" s="41"/>
      <c r="S331" s="41"/>
      <c r="T331" s="41"/>
      <c r="U331" s="41"/>
      <c r="V331" s="41"/>
      <c r="W331" s="41"/>
      <c r="X331" s="41"/>
      <c r="Y331">
        <f t="shared" si="9"/>
        <v>0</v>
      </c>
    </row>
    <row r="332" spans="1:25" x14ac:dyDescent="0.4">
      <c r="A332" s="1">
        <v>330</v>
      </c>
      <c r="B332" s="40"/>
      <c r="C332" s="40" t="str">
        <f t="shared" si="10"/>
        <v>01</v>
      </c>
      <c r="D332" s="42"/>
      <c r="E332" s="41"/>
      <c r="F332" s="41"/>
      <c r="G332" s="41"/>
      <c r="H332" s="41"/>
      <c r="I332" s="41"/>
      <c r="J332" s="41"/>
      <c r="K332" s="41"/>
      <c r="L332" s="41"/>
      <c r="M332" s="41"/>
      <c r="N332" s="41"/>
      <c r="O332" s="41"/>
      <c r="P332" s="41"/>
      <c r="Q332" s="41"/>
      <c r="R332" s="41"/>
      <c r="S332" s="41"/>
      <c r="T332" s="41"/>
      <c r="U332" s="41"/>
      <c r="V332" s="41"/>
      <c r="W332" s="41"/>
      <c r="X332" s="41"/>
      <c r="Y332">
        <f t="shared" si="9"/>
        <v>0</v>
      </c>
    </row>
    <row r="333" spans="1:25" x14ac:dyDescent="0.4">
      <c r="A333" s="1">
        <v>331</v>
      </c>
      <c r="B333" s="40"/>
      <c r="C333" s="40" t="str">
        <f t="shared" si="10"/>
        <v>01</v>
      </c>
      <c r="D333" s="42"/>
      <c r="E333" s="41"/>
      <c r="F333" s="41"/>
      <c r="G333" s="41"/>
      <c r="H333" s="41"/>
      <c r="I333" s="41"/>
      <c r="J333" s="41"/>
      <c r="K333" s="41"/>
      <c r="L333" s="41"/>
      <c r="M333" s="41"/>
      <c r="N333" s="41"/>
      <c r="O333" s="41"/>
      <c r="P333" s="41"/>
      <c r="Q333" s="41"/>
      <c r="R333" s="41"/>
      <c r="S333" s="41"/>
      <c r="T333" s="41"/>
      <c r="U333" s="41"/>
      <c r="V333" s="41"/>
      <c r="W333" s="41"/>
      <c r="X333" s="41"/>
      <c r="Y333">
        <f t="shared" si="9"/>
        <v>0</v>
      </c>
    </row>
    <row r="334" spans="1:25" x14ac:dyDescent="0.4">
      <c r="A334" s="1">
        <v>332</v>
      </c>
      <c r="B334" s="40"/>
      <c r="C334" s="40" t="str">
        <f t="shared" si="10"/>
        <v>01</v>
      </c>
      <c r="D334" s="42"/>
      <c r="E334" s="41"/>
      <c r="F334" s="41"/>
      <c r="G334" s="41"/>
      <c r="H334" s="41"/>
      <c r="I334" s="41"/>
      <c r="J334" s="41"/>
      <c r="K334" s="41"/>
      <c r="L334" s="41"/>
      <c r="M334" s="41"/>
      <c r="N334" s="41"/>
      <c r="O334" s="41"/>
      <c r="P334" s="41"/>
      <c r="Q334" s="41"/>
      <c r="R334" s="41"/>
      <c r="S334" s="41"/>
      <c r="T334" s="41"/>
      <c r="U334" s="41"/>
      <c r="V334" s="41"/>
      <c r="W334" s="41"/>
      <c r="X334" s="41"/>
    </row>
    <row r="335" spans="1:25" x14ac:dyDescent="0.4">
      <c r="A335" s="1">
        <v>333</v>
      </c>
      <c r="B335" s="40"/>
      <c r="C335" s="40" t="str">
        <f t="shared" si="10"/>
        <v>01</v>
      </c>
      <c r="D335" s="42"/>
      <c r="E335" s="41"/>
      <c r="F335" s="41"/>
      <c r="G335" s="41"/>
      <c r="H335" s="41"/>
      <c r="I335" s="41"/>
      <c r="J335" s="41"/>
      <c r="K335" s="41"/>
      <c r="L335" s="41"/>
      <c r="M335" s="41"/>
      <c r="N335" s="41"/>
      <c r="O335" s="41"/>
      <c r="P335" s="41"/>
      <c r="Q335" s="41"/>
      <c r="R335" s="41"/>
      <c r="S335" s="41"/>
      <c r="T335" s="41"/>
      <c r="U335" s="41"/>
      <c r="V335" s="41"/>
      <c r="W335" s="41"/>
      <c r="X335" s="41"/>
    </row>
    <row r="336" spans="1:25" x14ac:dyDescent="0.4">
      <c r="A336" s="1">
        <v>334</v>
      </c>
      <c r="B336" s="40"/>
      <c r="C336" s="40" t="str">
        <f t="shared" si="10"/>
        <v>01</v>
      </c>
      <c r="D336" s="42"/>
      <c r="E336" s="41"/>
      <c r="F336" s="41"/>
      <c r="G336" s="41"/>
      <c r="H336" s="41"/>
      <c r="I336" s="41"/>
      <c r="J336" s="41"/>
      <c r="K336" s="41"/>
      <c r="L336" s="41"/>
      <c r="M336" s="41"/>
      <c r="N336" s="41"/>
      <c r="O336" s="41"/>
      <c r="P336" s="41"/>
      <c r="Q336" s="41"/>
      <c r="R336" s="41"/>
      <c r="S336" s="41"/>
      <c r="T336" s="41"/>
      <c r="U336" s="41"/>
      <c r="V336" s="41"/>
      <c r="W336" s="41"/>
      <c r="X336" s="41"/>
    </row>
    <row r="337" spans="1:24" x14ac:dyDescent="0.4">
      <c r="A337" s="1">
        <v>335</v>
      </c>
      <c r="B337" s="40"/>
      <c r="C337" s="40" t="str">
        <f t="shared" si="10"/>
        <v>01</v>
      </c>
      <c r="D337" s="42"/>
      <c r="E337" s="41"/>
      <c r="F337" s="41"/>
      <c r="G337" s="41"/>
      <c r="H337" s="41"/>
      <c r="I337" s="41"/>
      <c r="J337" s="41"/>
      <c r="K337" s="41"/>
      <c r="L337" s="41"/>
      <c r="M337" s="41"/>
      <c r="N337" s="41"/>
      <c r="O337" s="41"/>
      <c r="P337" s="41"/>
      <c r="Q337" s="41"/>
      <c r="R337" s="41"/>
      <c r="S337" s="41"/>
      <c r="T337" s="41"/>
      <c r="U337" s="41"/>
      <c r="V337" s="41"/>
      <c r="W337" s="41"/>
      <c r="X337" s="41"/>
    </row>
    <row r="338" spans="1:24" x14ac:dyDescent="0.4">
      <c r="A338" s="1">
        <v>336</v>
      </c>
      <c r="B338" s="40"/>
      <c r="C338" s="40" t="str">
        <f t="shared" si="10"/>
        <v>01</v>
      </c>
      <c r="D338" s="42"/>
      <c r="E338" s="41"/>
      <c r="F338" s="41"/>
      <c r="G338" s="41"/>
      <c r="H338" s="41"/>
      <c r="I338" s="41"/>
      <c r="J338" s="41"/>
      <c r="K338" s="41"/>
      <c r="L338" s="41"/>
      <c r="M338" s="41"/>
      <c r="N338" s="41"/>
      <c r="O338" s="41"/>
      <c r="P338" s="41"/>
      <c r="Q338" s="41"/>
      <c r="R338" s="41"/>
      <c r="S338" s="41"/>
      <c r="T338" s="41"/>
      <c r="U338" s="41"/>
      <c r="V338" s="41"/>
      <c r="W338" s="41"/>
      <c r="X338" s="41"/>
    </row>
    <row r="339" spans="1:24" x14ac:dyDescent="0.4">
      <c r="A339" s="1">
        <v>337</v>
      </c>
      <c r="B339" s="40"/>
      <c r="C339" s="40" t="str">
        <f t="shared" si="10"/>
        <v>01</v>
      </c>
      <c r="D339" s="42"/>
      <c r="E339" s="41"/>
      <c r="F339" s="41"/>
      <c r="G339" s="41"/>
      <c r="H339" s="41"/>
      <c r="I339" s="41"/>
      <c r="J339" s="41"/>
      <c r="K339" s="41"/>
      <c r="L339" s="41"/>
      <c r="M339" s="41"/>
      <c r="N339" s="41"/>
      <c r="O339" s="41"/>
      <c r="P339" s="41"/>
      <c r="Q339" s="41"/>
      <c r="R339" s="41"/>
      <c r="S339" s="41"/>
      <c r="T339" s="41"/>
      <c r="U339" s="41"/>
      <c r="V339" s="41"/>
      <c r="W339" s="41"/>
      <c r="X339" s="41"/>
    </row>
    <row r="340" spans="1:24" x14ac:dyDescent="0.4">
      <c r="A340" s="1">
        <v>338</v>
      </c>
      <c r="B340" s="40"/>
      <c r="C340" s="40" t="str">
        <f t="shared" si="10"/>
        <v>01</v>
      </c>
      <c r="D340" s="42"/>
      <c r="E340" s="41"/>
      <c r="F340" s="41"/>
      <c r="G340" s="41"/>
      <c r="H340" s="41"/>
      <c r="I340" s="41"/>
      <c r="J340" s="41"/>
      <c r="K340" s="41"/>
      <c r="L340" s="41"/>
      <c r="M340" s="41"/>
      <c r="N340" s="41"/>
      <c r="O340" s="41"/>
      <c r="P340" s="41"/>
      <c r="Q340" s="41"/>
      <c r="R340" s="41"/>
      <c r="S340" s="41"/>
      <c r="T340" s="41"/>
      <c r="U340" s="41"/>
      <c r="V340" s="41"/>
      <c r="W340" s="41"/>
      <c r="X340" s="41"/>
    </row>
    <row r="341" spans="1:24" x14ac:dyDescent="0.4">
      <c r="A341" s="1">
        <v>339</v>
      </c>
      <c r="B341" s="40"/>
      <c r="C341" s="40" t="str">
        <f t="shared" si="10"/>
        <v>01</v>
      </c>
      <c r="D341" s="42"/>
      <c r="E341" s="41"/>
      <c r="F341" s="41"/>
      <c r="G341" s="41"/>
      <c r="H341" s="41"/>
      <c r="I341" s="41"/>
      <c r="J341" s="41"/>
      <c r="K341" s="41"/>
      <c r="L341" s="41"/>
      <c r="M341" s="41"/>
      <c r="N341" s="41"/>
      <c r="O341" s="41"/>
      <c r="P341" s="41"/>
      <c r="Q341" s="41"/>
      <c r="R341" s="41"/>
      <c r="S341" s="41"/>
      <c r="T341" s="41"/>
      <c r="U341" s="41"/>
      <c r="V341" s="41"/>
      <c r="W341" s="41"/>
      <c r="X341" s="41"/>
    </row>
    <row r="342" spans="1:24" x14ac:dyDescent="0.4">
      <c r="A342" s="1">
        <v>340</v>
      </c>
      <c r="B342" s="40"/>
      <c r="C342" s="40" t="str">
        <f t="shared" si="10"/>
        <v>01</v>
      </c>
      <c r="D342" s="42"/>
      <c r="E342" s="41"/>
      <c r="F342" s="41"/>
      <c r="G342" s="41"/>
      <c r="H342" s="41"/>
      <c r="I342" s="41"/>
      <c r="J342" s="41"/>
      <c r="K342" s="41"/>
      <c r="L342" s="41"/>
      <c r="M342" s="41"/>
      <c r="N342" s="41"/>
      <c r="O342" s="41"/>
      <c r="P342" s="41"/>
      <c r="Q342" s="41"/>
      <c r="R342" s="41"/>
      <c r="S342" s="41"/>
      <c r="T342" s="41"/>
      <c r="U342" s="41"/>
      <c r="V342" s="41"/>
      <c r="W342" s="41"/>
      <c r="X342" s="41"/>
    </row>
    <row r="343" spans="1:24" x14ac:dyDescent="0.4">
      <c r="A343" s="1">
        <v>341</v>
      </c>
      <c r="B343" s="40"/>
      <c r="C343" s="40" t="str">
        <f t="shared" si="10"/>
        <v>01</v>
      </c>
      <c r="D343" s="42"/>
      <c r="E343" s="41"/>
      <c r="F343" s="41"/>
      <c r="G343" s="41"/>
      <c r="H343" s="41"/>
      <c r="I343" s="41"/>
      <c r="J343" s="41"/>
      <c r="K343" s="41"/>
      <c r="L343" s="41"/>
      <c r="M343" s="41"/>
      <c r="N343" s="41"/>
      <c r="O343" s="41"/>
      <c r="P343" s="41"/>
      <c r="Q343" s="41"/>
      <c r="R343" s="41"/>
      <c r="S343" s="41"/>
      <c r="T343" s="41"/>
      <c r="U343" s="41"/>
      <c r="V343" s="41"/>
      <c r="W343" s="41"/>
      <c r="X343" s="41"/>
    </row>
    <row r="344" spans="1:24" x14ac:dyDescent="0.4">
      <c r="A344" s="1">
        <v>342</v>
      </c>
      <c r="B344" s="40"/>
      <c r="C344" s="40" t="str">
        <f t="shared" si="10"/>
        <v>01</v>
      </c>
      <c r="D344" s="42"/>
      <c r="E344" s="41"/>
      <c r="F344" s="41"/>
      <c r="G344" s="41"/>
      <c r="H344" s="41"/>
      <c r="I344" s="41"/>
      <c r="J344" s="41"/>
      <c r="K344" s="41"/>
      <c r="L344" s="41"/>
      <c r="M344" s="41"/>
      <c r="N344" s="41"/>
      <c r="O344" s="41"/>
      <c r="P344" s="41"/>
      <c r="Q344" s="41"/>
      <c r="R344" s="41"/>
      <c r="S344" s="41"/>
      <c r="T344" s="41"/>
      <c r="U344" s="41"/>
      <c r="V344" s="41"/>
      <c r="W344" s="41"/>
      <c r="X344" s="41"/>
    </row>
    <row r="345" spans="1:24" x14ac:dyDescent="0.4">
      <c r="A345" s="1">
        <v>343</v>
      </c>
      <c r="B345" s="40"/>
      <c r="C345" s="40" t="str">
        <f t="shared" si="10"/>
        <v>01</v>
      </c>
      <c r="D345" s="42"/>
      <c r="E345" s="41"/>
      <c r="F345" s="41"/>
      <c r="G345" s="41"/>
      <c r="H345" s="41"/>
      <c r="I345" s="41"/>
      <c r="J345" s="41"/>
      <c r="K345" s="41"/>
      <c r="L345" s="41"/>
      <c r="M345" s="41"/>
      <c r="N345" s="41"/>
      <c r="O345" s="41"/>
      <c r="P345" s="41"/>
      <c r="Q345" s="41"/>
      <c r="R345" s="41"/>
      <c r="S345" s="41"/>
      <c r="T345" s="41"/>
      <c r="U345" s="41"/>
      <c r="V345" s="41"/>
      <c r="W345" s="41"/>
      <c r="X345" s="41"/>
    </row>
    <row r="346" spans="1:24" x14ac:dyDescent="0.4">
      <c r="A346" s="1">
        <v>344</v>
      </c>
      <c r="B346" s="40"/>
      <c r="C346" s="40" t="str">
        <f t="shared" si="10"/>
        <v>01</v>
      </c>
      <c r="D346" s="42"/>
      <c r="E346" s="41"/>
      <c r="F346" s="41"/>
      <c r="G346" s="41"/>
      <c r="H346" s="41"/>
      <c r="I346" s="41"/>
      <c r="J346" s="41"/>
      <c r="K346" s="41"/>
      <c r="L346" s="41"/>
      <c r="M346" s="41"/>
      <c r="N346" s="41"/>
      <c r="O346" s="41"/>
      <c r="P346" s="41"/>
      <c r="Q346" s="41"/>
      <c r="R346" s="41"/>
      <c r="S346" s="41"/>
      <c r="T346" s="41"/>
      <c r="U346" s="41"/>
      <c r="V346" s="41"/>
      <c r="W346" s="41"/>
      <c r="X346" s="41"/>
    </row>
    <row r="347" spans="1:24" x14ac:dyDescent="0.4">
      <c r="A347" s="1">
        <v>345</v>
      </c>
      <c r="B347" s="40"/>
      <c r="C347" s="40" t="str">
        <f t="shared" si="10"/>
        <v>01</v>
      </c>
      <c r="D347" s="42"/>
      <c r="E347" s="41"/>
      <c r="F347" s="41"/>
      <c r="G347" s="41"/>
      <c r="H347" s="41"/>
      <c r="I347" s="41"/>
      <c r="J347" s="41"/>
      <c r="K347" s="41"/>
      <c r="L347" s="41"/>
      <c r="M347" s="41"/>
      <c r="N347" s="41"/>
      <c r="O347" s="41"/>
      <c r="P347" s="41"/>
      <c r="Q347" s="41"/>
      <c r="R347" s="41"/>
      <c r="S347" s="41"/>
      <c r="T347" s="41"/>
      <c r="U347" s="41"/>
      <c r="V347" s="41"/>
      <c r="W347" s="41"/>
      <c r="X347" s="41"/>
    </row>
    <row r="348" spans="1:24" x14ac:dyDescent="0.4">
      <c r="A348" s="1">
        <v>346</v>
      </c>
      <c r="B348" s="40"/>
      <c r="C348" s="40" t="str">
        <f t="shared" si="10"/>
        <v>01</v>
      </c>
      <c r="D348" s="42"/>
      <c r="E348" s="41"/>
      <c r="F348" s="41"/>
      <c r="G348" s="41"/>
      <c r="H348" s="41"/>
      <c r="I348" s="41"/>
      <c r="J348" s="41"/>
      <c r="K348" s="41"/>
      <c r="L348" s="41"/>
      <c r="M348" s="41"/>
      <c r="N348" s="41"/>
      <c r="O348" s="41"/>
      <c r="P348" s="41"/>
      <c r="Q348" s="41"/>
      <c r="R348" s="41"/>
      <c r="S348" s="41"/>
      <c r="T348" s="41"/>
      <c r="U348" s="41"/>
      <c r="V348" s="41"/>
      <c r="W348" s="41"/>
      <c r="X348" s="41"/>
    </row>
    <row r="349" spans="1:24" x14ac:dyDescent="0.4">
      <c r="A349" s="1">
        <v>347</v>
      </c>
      <c r="B349" s="40"/>
      <c r="C349" s="40" t="str">
        <f t="shared" si="10"/>
        <v>01</v>
      </c>
      <c r="D349" s="42"/>
      <c r="E349" s="41"/>
      <c r="F349" s="41"/>
      <c r="G349" s="41"/>
      <c r="H349" s="41"/>
      <c r="I349" s="41"/>
      <c r="J349" s="41"/>
      <c r="K349" s="41"/>
      <c r="L349" s="41"/>
      <c r="M349" s="41"/>
      <c r="N349" s="41"/>
      <c r="O349" s="41"/>
      <c r="P349" s="41"/>
      <c r="Q349" s="41"/>
      <c r="R349" s="41"/>
      <c r="S349" s="41"/>
      <c r="T349" s="41"/>
      <c r="U349" s="41"/>
      <c r="V349" s="41"/>
      <c r="W349" s="41"/>
      <c r="X349" s="41"/>
    </row>
    <row r="350" spans="1:24" x14ac:dyDescent="0.4">
      <c r="A350" s="1">
        <v>348</v>
      </c>
      <c r="B350" s="40"/>
      <c r="C350" s="40" t="str">
        <f t="shared" si="10"/>
        <v>01</v>
      </c>
      <c r="D350" s="42"/>
      <c r="E350" s="41"/>
      <c r="F350" s="41"/>
      <c r="G350" s="41"/>
      <c r="H350" s="41"/>
      <c r="I350" s="41"/>
      <c r="J350" s="41"/>
      <c r="K350" s="41"/>
      <c r="L350" s="41"/>
      <c r="M350" s="41"/>
      <c r="N350" s="41"/>
      <c r="O350" s="41"/>
      <c r="P350" s="41"/>
      <c r="Q350" s="41"/>
      <c r="R350" s="41"/>
      <c r="S350" s="41"/>
      <c r="T350" s="41"/>
      <c r="U350" s="41"/>
      <c r="V350" s="41"/>
      <c r="W350" s="41"/>
      <c r="X350" s="41"/>
    </row>
    <row r="351" spans="1:24" x14ac:dyDescent="0.4">
      <c r="A351" s="1">
        <v>349</v>
      </c>
      <c r="B351" s="40"/>
      <c r="C351" s="40" t="str">
        <f t="shared" si="10"/>
        <v>01</v>
      </c>
      <c r="D351" s="42"/>
      <c r="E351" s="41"/>
      <c r="F351" s="41"/>
      <c r="G351" s="41"/>
      <c r="H351" s="41"/>
      <c r="I351" s="41"/>
      <c r="J351" s="41"/>
      <c r="K351" s="41"/>
      <c r="L351" s="41"/>
      <c r="M351" s="41"/>
      <c r="N351" s="41"/>
      <c r="O351" s="41"/>
      <c r="P351" s="41"/>
      <c r="Q351" s="41"/>
      <c r="R351" s="41"/>
      <c r="S351" s="41"/>
      <c r="T351" s="41"/>
      <c r="U351" s="41"/>
      <c r="V351" s="41"/>
      <c r="W351" s="41"/>
      <c r="X351" s="41"/>
    </row>
    <row r="352" spans="1:24" x14ac:dyDescent="0.4">
      <c r="A352" s="1">
        <v>350</v>
      </c>
      <c r="B352" s="40"/>
      <c r="C352" s="40" t="str">
        <f t="shared" si="10"/>
        <v>01</v>
      </c>
      <c r="D352" s="42"/>
      <c r="E352" s="41"/>
      <c r="F352" s="41"/>
      <c r="G352" s="41"/>
      <c r="H352" s="41"/>
      <c r="I352" s="41"/>
      <c r="J352" s="41"/>
      <c r="K352" s="41"/>
      <c r="L352" s="41"/>
      <c r="M352" s="41"/>
      <c r="N352" s="41"/>
      <c r="O352" s="41"/>
      <c r="P352" s="41"/>
      <c r="Q352" s="41"/>
      <c r="R352" s="41"/>
      <c r="S352" s="41"/>
      <c r="T352" s="41"/>
      <c r="U352" s="41"/>
      <c r="V352" s="41"/>
      <c r="W352" s="41"/>
      <c r="X352" s="41"/>
    </row>
    <row r="353" spans="1:24" x14ac:dyDescent="0.4">
      <c r="A353" s="1">
        <v>351</v>
      </c>
      <c r="B353" s="40"/>
      <c r="C353" s="40" t="str">
        <f t="shared" si="10"/>
        <v>01</v>
      </c>
      <c r="D353" s="42"/>
      <c r="E353" s="41"/>
      <c r="F353" s="41"/>
      <c r="G353" s="41"/>
      <c r="H353" s="41"/>
      <c r="I353" s="41"/>
      <c r="J353" s="41"/>
      <c r="K353" s="41"/>
      <c r="L353" s="41"/>
      <c r="M353" s="41"/>
      <c r="N353" s="41"/>
      <c r="O353" s="41"/>
      <c r="P353" s="41"/>
      <c r="Q353" s="41"/>
      <c r="R353" s="41"/>
      <c r="S353" s="41"/>
      <c r="T353" s="41"/>
      <c r="U353" s="41"/>
      <c r="V353" s="41"/>
      <c r="W353" s="41"/>
      <c r="X353" s="41"/>
    </row>
    <row r="354" spans="1:24" x14ac:dyDescent="0.4">
      <c r="A354" s="1">
        <v>352</v>
      </c>
      <c r="B354" s="41"/>
      <c r="C354" s="40" t="str">
        <f t="shared" si="10"/>
        <v>01</v>
      </c>
      <c r="D354" s="41"/>
      <c r="E354" s="41"/>
      <c r="F354" s="41"/>
      <c r="G354" s="41"/>
      <c r="H354" s="41"/>
      <c r="I354" s="41"/>
      <c r="J354" s="41"/>
      <c r="K354" s="41"/>
      <c r="L354" s="41"/>
      <c r="M354" s="41"/>
      <c r="N354" s="41"/>
      <c r="O354" s="41"/>
      <c r="P354" s="41"/>
      <c r="Q354" s="41"/>
      <c r="R354" s="41"/>
      <c r="S354" s="41"/>
      <c r="T354" s="41"/>
      <c r="U354" s="41"/>
      <c r="V354" s="41"/>
      <c r="W354" s="41"/>
      <c r="X354" s="41"/>
    </row>
    <row r="355" spans="1:24" x14ac:dyDescent="0.4">
      <c r="A355" s="1">
        <v>353</v>
      </c>
      <c r="B355" s="41"/>
      <c r="C355" s="40" t="str">
        <f t="shared" si="10"/>
        <v>01</v>
      </c>
      <c r="D355" s="41"/>
      <c r="E355" s="41"/>
      <c r="F355" s="41"/>
      <c r="G355" s="41"/>
      <c r="H355" s="41"/>
      <c r="I355" s="41"/>
      <c r="J355" s="41"/>
      <c r="K355" s="41"/>
      <c r="L355" s="41"/>
      <c r="M355" s="41"/>
      <c r="N355" s="41"/>
      <c r="O355" s="41"/>
      <c r="P355" s="41"/>
      <c r="Q355" s="41"/>
      <c r="R355" s="41"/>
      <c r="S355" s="41"/>
      <c r="T355" s="41"/>
      <c r="U355" s="41"/>
      <c r="V355" s="41"/>
      <c r="W355" s="41"/>
      <c r="X355" s="41"/>
    </row>
    <row r="356" spans="1:24" x14ac:dyDescent="0.4">
      <c r="A356" s="1">
        <v>354</v>
      </c>
      <c r="B356" s="41"/>
      <c r="C356" s="40" t="str">
        <f t="shared" si="10"/>
        <v>01</v>
      </c>
      <c r="D356" s="41"/>
      <c r="E356" s="41"/>
      <c r="F356" s="41"/>
      <c r="G356" s="41"/>
      <c r="H356" s="41"/>
      <c r="I356" s="41"/>
      <c r="J356" s="41"/>
      <c r="K356" s="41"/>
      <c r="L356" s="41"/>
      <c r="M356" s="41"/>
      <c r="N356" s="41"/>
      <c r="O356" s="41"/>
      <c r="P356" s="41"/>
      <c r="Q356" s="41"/>
      <c r="R356" s="41"/>
      <c r="S356" s="41"/>
      <c r="T356" s="41"/>
      <c r="U356" s="41"/>
      <c r="V356" s="41"/>
      <c r="W356" s="41"/>
      <c r="X356" s="41"/>
    </row>
    <row r="357" spans="1:24" x14ac:dyDescent="0.4">
      <c r="A357" s="1">
        <v>355</v>
      </c>
      <c r="B357" s="41"/>
      <c r="C357" s="40" t="str">
        <f t="shared" si="10"/>
        <v>01</v>
      </c>
      <c r="D357" s="41"/>
      <c r="E357" s="41"/>
      <c r="F357" s="41"/>
      <c r="G357" s="41"/>
      <c r="H357" s="41"/>
      <c r="I357" s="41"/>
      <c r="J357" s="41"/>
      <c r="K357" s="41"/>
      <c r="L357" s="41"/>
      <c r="M357" s="41"/>
      <c r="N357" s="41"/>
      <c r="O357" s="41"/>
      <c r="P357" s="41"/>
      <c r="Q357" s="41"/>
      <c r="R357" s="41"/>
      <c r="S357" s="41"/>
      <c r="T357" s="41"/>
      <c r="U357" s="41"/>
      <c r="V357" s="41"/>
      <c r="W357" s="41"/>
      <c r="X357" s="41"/>
    </row>
    <row r="358" spans="1:24" x14ac:dyDescent="0.4">
      <c r="A358" s="1">
        <v>356</v>
      </c>
      <c r="B358" s="41"/>
      <c r="C358" s="40" t="str">
        <f t="shared" si="10"/>
        <v>01</v>
      </c>
      <c r="D358" s="41"/>
      <c r="E358" s="41"/>
      <c r="F358" s="41"/>
      <c r="G358" s="41"/>
      <c r="H358" s="41"/>
      <c r="I358" s="41"/>
      <c r="J358" s="41"/>
      <c r="K358" s="41"/>
      <c r="L358" s="41"/>
      <c r="M358" s="41"/>
      <c r="N358" s="41"/>
      <c r="O358" s="41"/>
      <c r="P358" s="41"/>
      <c r="Q358" s="41"/>
      <c r="R358" s="41"/>
      <c r="S358" s="41"/>
      <c r="T358" s="41"/>
      <c r="U358" s="41"/>
      <c r="V358" s="41"/>
      <c r="W358" s="41"/>
      <c r="X358" s="41"/>
    </row>
    <row r="359" spans="1:24" x14ac:dyDescent="0.4">
      <c r="A359" s="1">
        <v>357</v>
      </c>
      <c r="B359" s="41"/>
      <c r="C359" s="40" t="str">
        <f t="shared" si="10"/>
        <v>01</v>
      </c>
      <c r="D359" s="41"/>
      <c r="E359" s="41"/>
      <c r="F359" s="41"/>
      <c r="G359" s="41"/>
      <c r="H359" s="41"/>
      <c r="I359" s="41"/>
      <c r="J359" s="41"/>
      <c r="K359" s="41"/>
      <c r="L359" s="41"/>
      <c r="M359" s="41"/>
      <c r="N359" s="41"/>
      <c r="O359" s="41"/>
      <c r="P359" s="41"/>
      <c r="Q359" s="41"/>
      <c r="R359" s="41"/>
      <c r="S359" s="41"/>
      <c r="T359" s="41"/>
      <c r="U359" s="41"/>
      <c r="V359" s="41"/>
      <c r="W359" s="41"/>
      <c r="X359" s="41"/>
    </row>
    <row r="360" spans="1:24" x14ac:dyDescent="0.4">
      <c r="A360" s="1">
        <v>358</v>
      </c>
      <c r="B360" s="41"/>
      <c r="C360" s="40" t="str">
        <f t="shared" si="10"/>
        <v>01</v>
      </c>
      <c r="D360" s="41"/>
      <c r="E360" s="41"/>
      <c r="F360" s="41"/>
      <c r="G360" s="41"/>
      <c r="H360" s="41"/>
      <c r="I360" s="41"/>
      <c r="J360" s="41"/>
      <c r="K360" s="41"/>
      <c r="L360" s="41"/>
      <c r="M360" s="41"/>
      <c r="N360" s="41"/>
      <c r="O360" s="41"/>
      <c r="P360" s="41"/>
      <c r="Q360" s="41"/>
      <c r="R360" s="41"/>
      <c r="S360" s="41"/>
      <c r="T360" s="41"/>
      <c r="U360" s="41"/>
      <c r="V360" s="41"/>
      <c r="W360" s="41"/>
      <c r="X360" s="41"/>
    </row>
    <row r="361" spans="1:24" x14ac:dyDescent="0.4">
      <c r="A361" s="1">
        <v>359</v>
      </c>
      <c r="B361" s="41"/>
      <c r="C361" s="40" t="str">
        <f t="shared" si="10"/>
        <v>01</v>
      </c>
      <c r="D361" s="41"/>
      <c r="E361" s="41"/>
      <c r="F361" s="41"/>
      <c r="G361" s="41"/>
      <c r="H361" s="41"/>
      <c r="I361" s="41"/>
      <c r="J361" s="41"/>
      <c r="K361" s="41"/>
      <c r="L361" s="41"/>
      <c r="M361" s="41"/>
      <c r="N361" s="41"/>
      <c r="O361" s="41"/>
      <c r="P361" s="41"/>
      <c r="Q361" s="41"/>
      <c r="R361" s="41"/>
      <c r="S361" s="41"/>
      <c r="T361" s="41"/>
      <c r="U361" s="41"/>
      <c r="V361" s="41"/>
      <c r="W361" s="41"/>
      <c r="X361" s="41"/>
    </row>
    <row r="362" spans="1:24" x14ac:dyDescent="0.4">
      <c r="A362" s="1">
        <v>360</v>
      </c>
      <c r="B362" s="41"/>
      <c r="C362" s="40" t="str">
        <f t="shared" si="10"/>
        <v>01</v>
      </c>
      <c r="D362" s="41"/>
      <c r="E362" s="41"/>
      <c r="F362" s="41"/>
      <c r="G362" s="41"/>
      <c r="H362" s="41"/>
      <c r="I362" s="41"/>
      <c r="J362" s="41"/>
      <c r="K362" s="41"/>
      <c r="L362" s="41"/>
      <c r="M362" s="41"/>
      <c r="N362" s="41"/>
      <c r="O362" s="41"/>
      <c r="P362" s="41"/>
      <c r="Q362" s="41"/>
      <c r="R362" s="41"/>
      <c r="S362" s="41"/>
      <c r="T362" s="41"/>
      <c r="U362" s="41"/>
      <c r="V362" s="41"/>
      <c r="W362" s="41"/>
      <c r="X362" s="41"/>
    </row>
    <row r="363" spans="1:24" x14ac:dyDescent="0.4">
      <c r="A363" s="1">
        <v>361</v>
      </c>
      <c r="B363" s="41"/>
      <c r="C363" s="40" t="str">
        <f t="shared" si="10"/>
        <v>01</v>
      </c>
      <c r="D363" s="41"/>
      <c r="E363" s="41"/>
      <c r="F363" s="41"/>
      <c r="G363" s="41"/>
      <c r="H363" s="41"/>
      <c r="I363" s="41"/>
      <c r="J363" s="41"/>
      <c r="K363" s="41"/>
      <c r="L363" s="41"/>
      <c r="M363" s="41"/>
      <c r="N363" s="41"/>
      <c r="O363" s="41"/>
      <c r="P363" s="41"/>
      <c r="Q363" s="41"/>
      <c r="R363" s="41"/>
      <c r="S363" s="41"/>
      <c r="T363" s="41"/>
      <c r="U363" s="41"/>
      <c r="V363" s="41"/>
      <c r="W363" s="41"/>
      <c r="X363" s="41"/>
    </row>
    <row r="364" spans="1:24" x14ac:dyDescent="0.4">
      <c r="A364" s="1">
        <v>362</v>
      </c>
      <c r="B364" s="41"/>
      <c r="C364" s="40" t="str">
        <f t="shared" si="10"/>
        <v>01</v>
      </c>
      <c r="D364" s="41"/>
      <c r="E364" s="41"/>
      <c r="F364" s="41"/>
      <c r="G364" s="41"/>
      <c r="H364" s="41"/>
      <c r="I364" s="41"/>
      <c r="J364" s="41"/>
      <c r="K364" s="41"/>
      <c r="L364" s="41"/>
      <c r="M364" s="41"/>
      <c r="N364" s="41"/>
      <c r="O364" s="41"/>
      <c r="P364" s="41"/>
      <c r="Q364" s="41"/>
      <c r="R364" s="41"/>
      <c r="S364" s="41"/>
      <c r="T364" s="41"/>
      <c r="U364" s="41"/>
      <c r="V364" s="41"/>
      <c r="W364" s="41"/>
      <c r="X364" s="41"/>
    </row>
    <row r="365" spans="1:24" x14ac:dyDescent="0.4">
      <c r="A365" s="1">
        <v>363</v>
      </c>
      <c r="B365" s="41"/>
      <c r="C365" s="40" t="str">
        <f t="shared" si="10"/>
        <v>01</v>
      </c>
      <c r="D365" s="41"/>
      <c r="E365" s="41"/>
      <c r="F365" s="41"/>
      <c r="G365" s="41"/>
      <c r="H365" s="41"/>
      <c r="I365" s="41"/>
      <c r="J365" s="41"/>
      <c r="K365" s="41"/>
      <c r="L365" s="41"/>
      <c r="M365" s="41"/>
      <c r="N365" s="41"/>
      <c r="O365" s="41"/>
      <c r="P365" s="41"/>
      <c r="Q365" s="41"/>
      <c r="R365" s="41"/>
      <c r="S365" s="41"/>
      <c r="T365" s="41"/>
      <c r="U365" s="41"/>
      <c r="V365" s="41"/>
      <c r="W365" s="41"/>
      <c r="X365" s="41"/>
    </row>
    <row r="366" spans="1:24" x14ac:dyDescent="0.4">
      <c r="A366" s="1">
        <v>364</v>
      </c>
      <c r="B366" s="41"/>
      <c r="C366" s="40" t="str">
        <f t="shared" si="10"/>
        <v>01</v>
      </c>
      <c r="D366" s="41"/>
      <c r="E366" s="41"/>
      <c r="F366" s="41"/>
      <c r="G366" s="41"/>
      <c r="H366" s="41"/>
      <c r="I366" s="41"/>
      <c r="J366" s="41"/>
      <c r="K366" s="41"/>
      <c r="L366" s="41"/>
      <c r="M366" s="41"/>
      <c r="N366" s="41"/>
      <c r="O366" s="41"/>
      <c r="P366" s="41"/>
      <c r="Q366" s="41"/>
      <c r="R366" s="41"/>
      <c r="S366" s="41"/>
      <c r="T366" s="41"/>
      <c r="U366" s="41"/>
      <c r="V366" s="41"/>
      <c r="W366" s="41"/>
      <c r="X366" s="41"/>
    </row>
    <row r="367" spans="1:24" x14ac:dyDescent="0.4">
      <c r="A367" s="1">
        <v>365</v>
      </c>
      <c r="B367" s="41"/>
      <c r="C367" s="40" t="str">
        <f t="shared" si="10"/>
        <v>01</v>
      </c>
      <c r="D367" s="41"/>
      <c r="E367" s="41"/>
      <c r="F367" s="41"/>
      <c r="G367" s="41"/>
      <c r="H367" s="41"/>
      <c r="I367" s="41"/>
      <c r="J367" s="41"/>
      <c r="K367" s="41"/>
      <c r="L367" s="41"/>
      <c r="M367" s="41"/>
      <c r="N367" s="41"/>
      <c r="O367" s="41"/>
      <c r="P367" s="41"/>
      <c r="Q367" s="41"/>
      <c r="R367" s="41"/>
      <c r="S367" s="41"/>
      <c r="T367" s="41"/>
      <c r="U367" s="41"/>
      <c r="V367" s="41"/>
      <c r="W367" s="41"/>
      <c r="X367" s="41"/>
    </row>
    <row r="368" spans="1:24" x14ac:dyDescent="0.4">
      <c r="A368" s="1">
        <v>366</v>
      </c>
      <c r="B368" s="41"/>
      <c r="C368" s="40" t="str">
        <f t="shared" si="10"/>
        <v>01</v>
      </c>
      <c r="D368" s="41"/>
      <c r="E368" s="41"/>
      <c r="F368" s="41"/>
      <c r="G368" s="41"/>
      <c r="H368" s="41"/>
      <c r="I368" s="41"/>
      <c r="J368" s="41"/>
      <c r="K368" s="41"/>
      <c r="L368" s="41"/>
      <c r="M368" s="41"/>
      <c r="N368" s="41"/>
      <c r="O368" s="41"/>
      <c r="P368" s="41"/>
      <c r="Q368" s="41"/>
      <c r="R368" s="41"/>
      <c r="S368" s="41"/>
      <c r="T368" s="41"/>
      <c r="U368" s="41"/>
      <c r="V368" s="41"/>
      <c r="W368" s="41"/>
      <c r="X368" s="41"/>
    </row>
    <row r="369" spans="1:24" x14ac:dyDescent="0.4">
      <c r="A369" s="1">
        <v>367</v>
      </c>
      <c r="B369" s="41"/>
      <c r="C369" s="40" t="str">
        <f t="shared" si="10"/>
        <v>01</v>
      </c>
      <c r="D369" s="41"/>
      <c r="E369" s="41"/>
      <c r="F369" s="41"/>
      <c r="G369" s="41"/>
      <c r="H369" s="41"/>
      <c r="I369" s="41"/>
      <c r="J369" s="41"/>
      <c r="K369" s="41"/>
      <c r="L369" s="41"/>
      <c r="M369" s="41"/>
      <c r="N369" s="41"/>
      <c r="O369" s="41"/>
      <c r="P369" s="41"/>
      <c r="Q369" s="41"/>
      <c r="R369" s="41"/>
      <c r="S369" s="41"/>
      <c r="T369" s="41"/>
      <c r="U369" s="41"/>
      <c r="V369" s="41"/>
      <c r="W369" s="41"/>
      <c r="X369" s="41"/>
    </row>
    <row r="370" spans="1:24" x14ac:dyDescent="0.4">
      <c r="A370" s="1">
        <v>368</v>
      </c>
      <c r="B370" s="41"/>
      <c r="C370" s="40" t="str">
        <f t="shared" si="10"/>
        <v>01</v>
      </c>
      <c r="D370" s="41"/>
      <c r="E370" s="41"/>
      <c r="F370" s="41"/>
      <c r="G370" s="41"/>
      <c r="H370" s="41"/>
      <c r="I370" s="41"/>
      <c r="J370" s="41"/>
      <c r="K370" s="41"/>
      <c r="L370" s="41"/>
      <c r="M370" s="41"/>
      <c r="N370" s="41"/>
      <c r="O370" s="41"/>
      <c r="P370" s="41"/>
      <c r="Q370" s="41"/>
      <c r="R370" s="41"/>
      <c r="S370" s="41"/>
      <c r="T370" s="41"/>
      <c r="U370" s="41"/>
      <c r="V370" s="41"/>
      <c r="W370" s="41"/>
      <c r="X370" s="41"/>
    </row>
    <row r="371" spans="1:24" x14ac:dyDescent="0.4">
      <c r="A371" s="1">
        <v>369</v>
      </c>
      <c r="B371" s="41"/>
      <c r="C371" s="40" t="str">
        <f t="shared" si="10"/>
        <v>01</v>
      </c>
      <c r="D371" s="41"/>
      <c r="E371" s="41"/>
      <c r="F371" s="41"/>
      <c r="G371" s="41"/>
      <c r="H371" s="41"/>
      <c r="I371" s="41"/>
      <c r="J371" s="41"/>
      <c r="K371" s="41"/>
      <c r="L371" s="41"/>
      <c r="M371" s="41"/>
      <c r="N371" s="41"/>
      <c r="O371" s="41"/>
      <c r="P371" s="41"/>
      <c r="Q371" s="41"/>
      <c r="R371" s="41"/>
      <c r="S371" s="41"/>
      <c r="T371" s="41"/>
      <c r="U371" s="41"/>
      <c r="V371" s="41"/>
      <c r="W371" s="41"/>
      <c r="X371" s="41"/>
    </row>
    <row r="372" spans="1:24" x14ac:dyDescent="0.4">
      <c r="A372" s="1">
        <v>370</v>
      </c>
      <c r="B372" s="41"/>
      <c r="C372" s="40" t="str">
        <f t="shared" si="10"/>
        <v>01</v>
      </c>
      <c r="D372" s="41"/>
      <c r="E372" s="41"/>
      <c r="F372" s="41"/>
      <c r="G372" s="41"/>
      <c r="H372" s="41"/>
      <c r="I372" s="41"/>
      <c r="J372" s="41"/>
      <c r="K372" s="41"/>
      <c r="L372" s="41"/>
      <c r="M372" s="41"/>
      <c r="N372" s="41"/>
      <c r="O372" s="41"/>
      <c r="P372" s="41"/>
      <c r="Q372" s="41"/>
      <c r="R372" s="41"/>
      <c r="S372" s="41"/>
      <c r="T372" s="41"/>
      <c r="U372" s="41"/>
      <c r="V372" s="41"/>
      <c r="W372" s="41"/>
      <c r="X372" s="41"/>
    </row>
    <row r="373" spans="1:24" x14ac:dyDescent="0.4">
      <c r="A373" s="1">
        <v>371</v>
      </c>
      <c r="B373" s="41"/>
      <c r="C373" s="40" t="str">
        <f t="shared" si="10"/>
        <v>01</v>
      </c>
      <c r="D373" s="41"/>
      <c r="E373" s="41"/>
      <c r="F373" s="41"/>
      <c r="G373" s="41"/>
      <c r="H373" s="41"/>
      <c r="I373" s="41"/>
      <c r="J373" s="41"/>
      <c r="K373" s="41"/>
      <c r="L373" s="41"/>
      <c r="M373" s="41"/>
      <c r="N373" s="41"/>
      <c r="O373" s="41"/>
      <c r="P373" s="41"/>
      <c r="Q373" s="41"/>
      <c r="R373" s="41"/>
      <c r="S373" s="41"/>
      <c r="T373" s="41"/>
      <c r="U373" s="41"/>
      <c r="V373" s="41"/>
      <c r="W373" s="41"/>
      <c r="X373" s="41"/>
    </row>
    <row r="374" spans="1:24" x14ac:dyDescent="0.4">
      <c r="A374" s="1">
        <v>372</v>
      </c>
      <c r="B374" s="41"/>
      <c r="C374" s="40" t="str">
        <f t="shared" si="10"/>
        <v>01</v>
      </c>
      <c r="D374" s="41"/>
      <c r="E374" s="41"/>
      <c r="F374" s="41"/>
      <c r="G374" s="41"/>
      <c r="H374" s="41"/>
      <c r="I374" s="41"/>
      <c r="J374" s="41"/>
      <c r="K374" s="41"/>
      <c r="L374" s="41"/>
      <c r="M374" s="41"/>
      <c r="N374" s="41"/>
      <c r="O374" s="41"/>
      <c r="P374" s="41"/>
      <c r="Q374" s="41"/>
      <c r="R374" s="41"/>
      <c r="S374" s="41"/>
      <c r="T374" s="41"/>
      <c r="U374" s="41"/>
      <c r="V374" s="41"/>
      <c r="W374" s="41"/>
      <c r="X374" s="41"/>
    </row>
    <row r="375" spans="1:24" x14ac:dyDescent="0.4">
      <c r="A375" s="1">
        <v>373</v>
      </c>
      <c r="B375" s="41"/>
      <c r="C375" s="40" t="str">
        <f t="shared" si="10"/>
        <v>01</v>
      </c>
      <c r="D375" s="41"/>
      <c r="E375" s="41"/>
      <c r="F375" s="41"/>
      <c r="G375" s="41"/>
      <c r="H375" s="41"/>
      <c r="I375" s="41"/>
      <c r="J375" s="41"/>
      <c r="K375" s="41"/>
      <c r="L375" s="41"/>
      <c r="M375" s="41"/>
      <c r="N375" s="41"/>
      <c r="O375" s="41"/>
      <c r="P375" s="41"/>
      <c r="Q375" s="41"/>
      <c r="R375" s="41"/>
      <c r="S375" s="41"/>
      <c r="T375" s="41"/>
      <c r="U375" s="41"/>
      <c r="V375" s="41"/>
      <c r="W375" s="41"/>
      <c r="X375" s="41"/>
    </row>
    <row r="376" spans="1:24" x14ac:dyDescent="0.4">
      <c r="A376" s="1">
        <v>374</v>
      </c>
      <c r="B376" s="41"/>
      <c r="C376" s="40" t="str">
        <f t="shared" si="10"/>
        <v>01</v>
      </c>
      <c r="D376" s="41"/>
      <c r="E376" s="41"/>
      <c r="F376" s="41"/>
      <c r="G376" s="41"/>
      <c r="H376" s="41"/>
      <c r="I376" s="41"/>
      <c r="J376" s="41"/>
      <c r="K376" s="41"/>
      <c r="L376" s="41"/>
      <c r="M376" s="41"/>
      <c r="N376" s="41"/>
      <c r="O376" s="41"/>
      <c r="P376" s="41"/>
      <c r="Q376" s="41"/>
      <c r="R376" s="41"/>
      <c r="S376" s="41"/>
      <c r="T376" s="41"/>
      <c r="U376" s="41"/>
      <c r="V376" s="41"/>
      <c r="W376" s="41"/>
      <c r="X376" s="41"/>
    </row>
    <row r="377" spans="1:24" x14ac:dyDescent="0.4">
      <c r="A377" s="1">
        <v>375</v>
      </c>
      <c r="B377" s="41"/>
      <c r="C377" s="40" t="str">
        <f t="shared" si="10"/>
        <v>01</v>
      </c>
      <c r="D377" s="41"/>
      <c r="E377" s="41"/>
      <c r="F377" s="41"/>
      <c r="G377" s="41"/>
      <c r="H377" s="41"/>
      <c r="I377" s="41"/>
      <c r="J377" s="41"/>
      <c r="K377" s="41"/>
      <c r="L377" s="41"/>
      <c r="M377" s="41"/>
      <c r="N377" s="41"/>
      <c r="O377" s="41"/>
      <c r="P377" s="41"/>
      <c r="Q377" s="41"/>
      <c r="R377" s="41"/>
      <c r="S377" s="41"/>
      <c r="T377" s="41"/>
      <c r="U377" s="41"/>
      <c r="V377" s="41"/>
      <c r="W377" s="41"/>
      <c r="X377" s="41"/>
    </row>
    <row r="378" spans="1:24" x14ac:dyDescent="0.4">
      <c r="A378" s="1">
        <v>376</v>
      </c>
      <c r="B378" s="41"/>
      <c r="C378" s="40" t="str">
        <f t="shared" si="10"/>
        <v>01</v>
      </c>
      <c r="D378" s="41"/>
      <c r="E378" s="41"/>
      <c r="F378" s="41"/>
      <c r="G378" s="41"/>
      <c r="H378" s="41"/>
      <c r="I378" s="41"/>
      <c r="J378" s="41"/>
      <c r="K378" s="41"/>
      <c r="L378" s="41"/>
      <c r="M378" s="41"/>
      <c r="N378" s="41"/>
      <c r="O378" s="41"/>
      <c r="P378" s="41"/>
      <c r="Q378" s="41"/>
      <c r="R378" s="41"/>
      <c r="S378" s="41"/>
      <c r="T378" s="41"/>
      <c r="U378" s="41"/>
      <c r="V378" s="41"/>
      <c r="W378" s="41"/>
      <c r="X378" s="41"/>
    </row>
    <row r="379" spans="1:24" x14ac:dyDescent="0.4">
      <c r="A379" s="1">
        <v>377</v>
      </c>
      <c r="B379" s="41"/>
      <c r="C379" s="40" t="str">
        <f t="shared" si="10"/>
        <v>01</v>
      </c>
      <c r="D379" s="41"/>
      <c r="E379" s="41"/>
      <c r="F379" s="41"/>
      <c r="G379" s="41"/>
      <c r="H379" s="41"/>
      <c r="I379" s="41"/>
      <c r="J379" s="41"/>
      <c r="K379" s="41"/>
      <c r="L379" s="41"/>
      <c r="M379" s="41"/>
      <c r="N379" s="41"/>
      <c r="O379" s="41"/>
      <c r="P379" s="41"/>
      <c r="Q379" s="41"/>
      <c r="R379" s="41"/>
      <c r="S379" s="41"/>
      <c r="T379" s="41"/>
      <c r="U379" s="41"/>
      <c r="V379" s="41"/>
      <c r="W379" s="41"/>
      <c r="X379" s="41"/>
    </row>
    <row r="380" spans="1:24" x14ac:dyDescent="0.4">
      <c r="A380" s="1">
        <v>378</v>
      </c>
      <c r="B380" s="41"/>
      <c r="C380" s="40" t="str">
        <f t="shared" si="10"/>
        <v>01</v>
      </c>
      <c r="D380" s="41"/>
      <c r="E380" s="41"/>
      <c r="F380" s="41"/>
      <c r="G380" s="41"/>
      <c r="H380" s="41"/>
      <c r="I380" s="41"/>
      <c r="J380" s="41"/>
      <c r="K380" s="41"/>
      <c r="L380" s="41"/>
      <c r="M380" s="41"/>
      <c r="N380" s="41"/>
      <c r="O380" s="41"/>
      <c r="P380" s="41"/>
      <c r="Q380" s="41"/>
      <c r="R380" s="41"/>
      <c r="S380" s="41"/>
      <c r="T380" s="41"/>
      <c r="U380" s="41"/>
      <c r="V380" s="41"/>
      <c r="W380" s="41"/>
      <c r="X380" s="41"/>
    </row>
    <row r="381" spans="1:24" x14ac:dyDescent="0.4">
      <c r="A381" s="1">
        <v>379</v>
      </c>
      <c r="B381" s="41"/>
      <c r="C381" s="40" t="str">
        <f t="shared" si="10"/>
        <v>01</v>
      </c>
      <c r="D381" s="41"/>
      <c r="E381" s="41"/>
      <c r="F381" s="41"/>
      <c r="G381" s="41"/>
      <c r="H381" s="41"/>
      <c r="I381" s="41"/>
      <c r="J381" s="41"/>
      <c r="K381" s="41"/>
      <c r="L381" s="41"/>
      <c r="M381" s="41"/>
      <c r="N381" s="41"/>
      <c r="O381" s="41"/>
      <c r="P381" s="41"/>
      <c r="Q381" s="41"/>
      <c r="R381" s="41"/>
      <c r="S381" s="41"/>
      <c r="T381" s="41"/>
      <c r="U381" s="41"/>
      <c r="V381" s="41"/>
      <c r="W381" s="41"/>
      <c r="X381" s="41"/>
    </row>
    <row r="382" spans="1:24" x14ac:dyDescent="0.4">
      <c r="A382" s="1">
        <v>380</v>
      </c>
      <c r="B382" s="41"/>
      <c r="C382" s="40" t="str">
        <f t="shared" si="10"/>
        <v>01</v>
      </c>
      <c r="D382" s="41"/>
      <c r="E382" s="41"/>
      <c r="F382" s="41"/>
      <c r="G382" s="41"/>
      <c r="H382" s="41"/>
      <c r="I382" s="41"/>
      <c r="J382" s="41"/>
      <c r="K382" s="41"/>
      <c r="L382" s="41"/>
      <c r="M382" s="41"/>
      <c r="N382" s="41"/>
      <c r="O382" s="41"/>
      <c r="P382" s="41"/>
      <c r="Q382" s="41"/>
      <c r="R382" s="41"/>
      <c r="S382" s="41"/>
      <c r="T382" s="41"/>
      <c r="U382" s="41"/>
      <c r="V382" s="41"/>
      <c r="W382" s="41"/>
      <c r="X382" s="41"/>
    </row>
    <row r="383" spans="1:24" x14ac:dyDescent="0.4">
      <c r="A383" s="1">
        <v>381</v>
      </c>
      <c r="B383" s="41"/>
      <c r="C383" s="40" t="str">
        <f t="shared" si="10"/>
        <v>01</v>
      </c>
      <c r="D383" s="41"/>
      <c r="E383" s="41"/>
      <c r="F383" s="41"/>
      <c r="G383" s="41"/>
      <c r="H383" s="41"/>
      <c r="I383" s="41"/>
      <c r="J383" s="41"/>
      <c r="K383" s="41"/>
      <c r="L383" s="41"/>
      <c r="M383" s="41"/>
      <c r="N383" s="41"/>
      <c r="O383" s="41"/>
      <c r="P383" s="41"/>
      <c r="Q383" s="41"/>
      <c r="R383" s="41"/>
      <c r="S383" s="41"/>
      <c r="T383" s="41"/>
      <c r="U383" s="41"/>
      <c r="V383" s="41"/>
      <c r="W383" s="41"/>
      <c r="X383" s="41"/>
    </row>
    <row r="384" spans="1:24" x14ac:dyDescent="0.4">
      <c r="A384" s="1">
        <v>382</v>
      </c>
      <c r="B384" s="41"/>
      <c r="C384" s="40" t="str">
        <f t="shared" si="10"/>
        <v>01</v>
      </c>
      <c r="D384" s="41"/>
      <c r="E384" s="41"/>
      <c r="F384" s="41"/>
      <c r="G384" s="41"/>
      <c r="H384" s="41"/>
      <c r="I384" s="41"/>
      <c r="J384" s="41"/>
      <c r="K384" s="41"/>
      <c r="L384" s="41"/>
      <c r="M384" s="41"/>
      <c r="N384" s="41"/>
      <c r="O384" s="41"/>
      <c r="P384" s="41"/>
      <c r="Q384" s="41"/>
      <c r="R384" s="41"/>
      <c r="S384" s="41"/>
      <c r="T384" s="41"/>
      <c r="U384" s="41"/>
      <c r="V384" s="41"/>
      <c r="W384" s="41"/>
      <c r="X384" s="41"/>
    </row>
    <row r="385" spans="1:24" x14ac:dyDescent="0.4">
      <c r="A385" s="1">
        <v>383</v>
      </c>
      <c r="B385" s="41"/>
      <c r="C385" s="40" t="str">
        <f t="shared" si="10"/>
        <v>01</v>
      </c>
      <c r="D385" s="41"/>
      <c r="E385" s="41"/>
      <c r="F385" s="41"/>
      <c r="G385" s="41"/>
      <c r="H385" s="41"/>
      <c r="I385" s="41"/>
      <c r="J385" s="41"/>
      <c r="K385" s="41"/>
      <c r="L385" s="41"/>
      <c r="M385" s="41"/>
      <c r="N385" s="41"/>
      <c r="O385" s="41"/>
      <c r="P385" s="41"/>
      <c r="Q385" s="41"/>
      <c r="R385" s="41"/>
      <c r="S385" s="41"/>
      <c r="T385" s="41"/>
      <c r="U385" s="41"/>
      <c r="V385" s="41"/>
      <c r="W385" s="41"/>
      <c r="X385" s="41"/>
    </row>
    <row r="386" spans="1:24" x14ac:dyDescent="0.4">
      <c r="A386" s="1">
        <v>384</v>
      </c>
      <c r="B386" s="41"/>
      <c r="C386" s="40" t="str">
        <f t="shared" si="10"/>
        <v>01</v>
      </c>
      <c r="D386" s="41"/>
      <c r="E386" s="41"/>
      <c r="F386" s="41"/>
      <c r="G386" s="41"/>
      <c r="H386" s="41"/>
      <c r="I386" s="41"/>
      <c r="J386" s="41"/>
      <c r="K386" s="41"/>
      <c r="L386" s="41"/>
      <c r="M386" s="41"/>
      <c r="N386" s="41"/>
      <c r="O386" s="41"/>
      <c r="P386" s="41"/>
      <c r="Q386" s="41"/>
      <c r="R386" s="41"/>
      <c r="S386" s="41"/>
      <c r="T386" s="41"/>
      <c r="U386" s="41"/>
      <c r="V386" s="41"/>
      <c r="W386" s="41"/>
      <c r="X386" s="41"/>
    </row>
    <row r="387" spans="1:24" x14ac:dyDescent="0.4">
      <c r="A387" s="1">
        <v>385</v>
      </c>
      <c r="B387" s="41"/>
      <c r="C387" s="40" t="str">
        <f t="shared" si="10"/>
        <v>01</v>
      </c>
      <c r="D387" s="41"/>
      <c r="E387" s="41"/>
      <c r="F387" s="41"/>
      <c r="G387" s="41"/>
      <c r="H387" s="41"/>
      <c r="I387" s="41"/>
      <c r="J387" s="41"/>
      <c r="K387" s="41"/>
      <c r="L387" s="41"/>
      <c r="M387" s="41"/>
      <c r="N387" s="41"/>
      <c r="O387" s="41"/>
      <c r="P387" s="41"/>
      <c r="Q387" s="41"/>
      <c r="R387" s="41"/>
      <c r="S387" s="41"/>
      <c r="T387" s="41"/>
      <c r="U387" s="41"/>
      <c r="V387" s="41"/>
      <c r="W387" s="41"/>
      <c r="X387" s="41"/>
    </row>
    <row r="388" spans="1:24" x14ac:dyDescent="0.4">
      <c r="A388" s="1">
        <v>386</v>
      </c>
      <c r="B388" s="41"/>
      <c r="C388" s="40" t="str">
        <f t="shared" ref="C388:C451" si="11">TEXT(B388,"mm")</f>
        <v>01</v>
      </c>
      <c r="D388" s="41"/>
      <c r="E388" s="41"/>
      <c r="F388" s="41"/>
      <c r="G388" s="41"/>
      <c r="H388" s="41"/>
      <c r="I388" s="41"/>
      <c r="J388" s="41"/>
      <c r="K388" s="41"/>
      <c r="L388" s="41"/>
      <c r="M388" s="41"/>
      <c r="N388" s="41"/>
      <c r="O388" s="41"/>
      <c r="P388" s="41"/>
      <c r="Q388" s="41"/>
      <c r="R388" s="41"/>
      <c r="S388" s="41"/>
      <c r="T388" s="41"/>
      <c r="U388" s="41"/>
      <c r="V388" s="41"/>
      <c r="W388" s="41"/>
      <c r="X388" s="41"/>
    </row>
    <row r="389" spans="1:24" x14ac:dyDescent="0.4">
      <c r="A389" s="1">
        <v>387</v>
      </c>
      <c r="B389" s="41"/>
      <c r="C389" s="40" t="str">
        <f t="shared" si="11"/>
        <v>01</v>
      </c>
      <c r="D389" s="41"/>
      <c r="E389" s="41"/>
      <c r="F389" s="41"/>
      <c r="G389" s="41"/>
      <c r="H389" s="41"/>
      <c r="I389" s="41"/>
      <c r="J389" s="41"/>
      <c r="K389" s="41"/>
      <c r="L389" s="41"/>
      <c r="M389" s="41"/>
      <c r="N389" s="41"/>
      <c r="O389" s="41"/>
      <c r="P389" s="41"/>
      <c r="Q389" s="41"/>
      <c r="R389" s="41"/>
      <c r="S389" s="41"/>
      <c r="T389" s="41"/>
      <c r="U389" s="41"/>
      <c r="V389" s="41"/>
      <c r="W389" s="41"/>
      <c r="X389" s="41"/>
    </row>
    <row r="390" spans="1:24" x14ac:dyDescent="0.4">
      <c r="A390" s="1">
        <v>388</v>
      </c>
      <c r="B390" s="41"/>
      <c r="C390" s="40" t="str">
        <f t="shared" si="11"/>
        <v>01</v>
      </c>
      <c r="D390" s="41"/>
      <c r="E390" s="41"/>
      <c r="F390" s="41"/>
      <c r="G390" s="41"/>
      <c r="H390" s="41"/>
      <c r="I390" s="41"/>
      <c r="J390" s="41"/>
      <c r="K390" s="41"/>
      <c r="L390" s="41"/>
      <c r="M390" s="41"/>
      <c r="N390" s="41"/>
      <c r="O390" s="41"/>
      <c r="P390" s="41"/>
      <c r="Q390" s="41"/>
      <c r="R390" s="41"/>
      <c r="S390" s="41"/>
      <c r="T390" s="41"/>
      <c r="U390" s="41"/>
      <c r="V390" s="41"/>
      <c r="W390" s="41"/>
      <c r="X390" s="41"/>
    </row>
    <row r="391" spans="1:24" x14ac:dyDescent="0.4">
      <c r="A391" s="1">
        <v>389</v>
      </c>
      <c r="B391" s="41"/>
      <c r="C391" s="40" t="str">
        <f t="shared" si="11"/>
        <v>01</v>
      </c>
      <c r="D391" s="41"/>
      <c r="E391" s="41"/>
      <c r="F391" s="41"/>
      <c r="G391" s="41"/>
      <c r="H391" s="41"/>
      <c r="I391" s="41"/>
      <c r="J391" s="41"/>
      <c r="K391" s="41"/>
      <c r="L391" s="41"/>
      <c r="M391" s="41"/>
      <c r="N391" s="41"/>
      <c r="O391" s="41"/>
      <c r="P391" s="41"/>
      <c r="Q391" s="41"/>
      <c r="R391" s="41"/>
      <c r="S391" s="41"/>
      <c r="T391" s="41"/>
      <c r="U391" s="41"/>
      <c r="V391" s="41"/>
      <c r="W391" s="41"/>
      <c r="X391" s="41"/>
    </row>
    <row r="392" spans="1:24" x14ac:dyDescent="0.4">
      <c r="A392" s="1">
        <v>390</v>
      </c>
      <c r="B392" s="41"/>
      <c r="C392" s="40" t="str">
        <f t="shared" si="11"/>
        <v>01</v>
      </c>
      <c r="D392" s="41"/>
      <c r="E392" s="41"/>
      <c r="F392" s="41"/>
      <c r="G392" s="41"/>
      <c r="H392" s="41"/>
      <c r="I392" s="41"/>
      <c r="J392" s="41"/>
      <c r="K392" s="41"/>
      <c r="L392" s="41"/>
      <c r="M392" s="41"/>
      <c r="N392" s="41"/>
      <c r="O392" s="41"/>
      <c r="P392" s="41"/>
      <c r="Q392" s="41"/>
      <c r="R392" s="41"/>
      <c r="S392" s="41"/>
      <c r="T392" s="41"/>
      <c r="U392" s="41"/>
      <c r="V392" s="41"/>
      <c r="W392" s="41"/>
      <c r="X392" s="41"/>
    </row>
    <row r="393" spans="1:24" x14ac:dyDescent="0.4">
      <c r="A393" s="1">
        <v>391</v>
      </c>
      <c r="B393" s="41"/>
      <c r="C393" s="40" t="str">
        <f t="shared" si="11"/>
        <v>01</v>
      </c>
      <c r="D393" s="41"/>
      <c r="E393" s="41"/>
      <c r="F393" s="41"/>
      <c r="G393" s="41"/>
      <c r="H393" s="41"/>
      <c r="I393" s="41"/>
      <c r="J393" s="41"/>
      <c r="K393" s="41"/>
      <c r="L393" s="41"/>
      <c r="M393" s="41"/>
      <c r="N393" s="41"/>
      <c r="O393" s="41"/>
      <c r="P393" s="41"/>
      <c r="Q393" s="41"/>
      <c r="R393" s="41"/>
      <c r="S393" s="41"/>
      <c r="T393" s="41"/>
      <c r="U393" s="41"/>
      <c r="V393" s="41"/>
      <c r="W393" s="41"/>
      <c r="X393" s="41"/>
    </row>
    <row r="394" spans="1:24" x14ac:dyDescent="0.4">
      <c r="A394" s="1">
        <v>392</v>
      </c>
      <c r="B394" s="41"/>
      <c r="C394" s="40" t="str">
        <f t="shared" si="11"/>
        <v>01</v>
      </c>
      <c r="D394" s="41"/>
      <c r="E394" s="41"/>
      <c r="F394" s="41"/>
      <c r="G394" s="41"/>
      <c r="H394" s="41"/>
      <c r="I394" s="41"/>
      <c r="J394" s="41"/>
      <c r="K394" s="41"/>
      <c r="L394" s="41"/>
      <c r="M394" s="41"/>
      <c r="N394" s="41"/>
      <c r="O394" s="41"/>
      <c r="P394" s="41"/>
      <c r="Q394" s="41"/>
      <c r="R394" s="41"/>
      <c r="S394" s="41"/>
      <c r="T394" s="41"/>
      <c r="U394" s="41"/>
      <c r="V394" s="41"/>
      <c r="W394" s="41"/>
      <c r="X394" s="41"/>
    </row>
    <row r="395" spans="1:24" x14ac:dyDescent="0.4">
      <c r="A395" s="1">
        <v>393</v>
      </c>
      <c r="B395" s="41"/>
      <c r="C395" s="40" t="str">
        <f t="shared" si="11"/>
        <v>01</v>
      </c>
      <c r="D395" s="41"/>
      <c r="E395" s="41"/>
      <c r="F395" s="41"/>
      <c r="G395" s="41"/>
      <c r="H395" s="41"/>
      <c r="I395" s="41"/>
      <c r="J395" s="41"/>
      <c r="K395" s="41"/>
      <c r="L395" s="41"/>
      <c r="M395" s="41"/>
      <c r="N395" s="41"/>
      <c r="O395" s="41"/>
      <c r="P395" s="41"/>
      <c r="Q395" s="41"/>
      <c r="R395" s="41"/>
      <c r="S395" s="41"/>
      <c r="T395" s="41"/>
      <c r="U395" s="41"/>
      <c r="V395" s="41"/>
      <c r="W395" s="41"/>
      <c r="X395" s="41"/>
    </row>
    <row r="396" spans="1:24" x14ac:dyDescent="0.4">
      <c r="A396" s="1">
        <v>394</v>
      </c>
      <c r="B396" s="41"/>
      <c r="C396" s="40" t="str">
        <f t="shared" si="11"/>
        <v>01</v>
      </c>
      <c r="D396" s="41"/>
      <c r="E396" s="41"/>
      <c r="F396" s="41"/>
      <c r="G396" s="41"/>
      <c r="H396" s="41"/>
      <c r="I396" s="41"/>
      <c r="J396" s="41"/>
      <c r="K396" s="41"/>
      <c r="L396" s="41"/>
      <c r="M396" s="41"/>
      <c r="N396" s="41"/>
      <c r="O396" s="41"/>
      <c r="P396" s="41"/>
      <c r="Q396" s="41"/>
      <c r="R396" s="41"/>
      <c r="S396" s="41"/>
      <c r="T396" s="41"/>
      <c r="U396" s="41"/>
      <c r="V396" s="41"/>
      <c r="W396" s="41"/>
      <c r="X396" s="41"/>
    </row>
    <row r="397" spans="1:24" x14ac:dyDescent="0.4">
      <c r="A397" s="1">
        <v>395</v>
      </c>
      <c r="B397" s="41"/>
      <c r="C397" s="40" t="str">
        <f t="shared" si="11"/>
        <v>01</v>
      </c>
      <c r="D397" s="41"/>
      <c r="E397" s="41"/>
      <c r="F397" s="41"/>
      <c r="G397" s="41"/>
      <c r="H397" s="41"/>
      <c r="I397" s="41"/>
      <c r="J397" s="41"/>
      <c r="K397" s="41"/>
      <c r="L397" s="41"/>
      <c r="M397" s="41"/>
      <c r="N397" s="41"/>
      <c r="O397" s="41"/>
      <c r="P397" s="41"/>
      <c r="Q397" s="41"/>
      <c r="R397" s="41"/>
      <c r="S397" s="41"/>
      <c r="T397" s="41"/>
      <c r="U397" s="41"/>
      <c r="V397" s="41"/>
      <c r="W397" s="41"/>
      <c r="X397" s="41"/>
    </row>
    <row r="398" spans="1:24" x14ac:dyDescent="0.4">
      <c r="A398" s="1">
        <v>396</v>
      </c>
      <c r="B398" s="41"/>
      <c r="C398" s="40" t="str">
        <f t="shared" si="11"/>
        <v>01</v>
      </c>
      <c r="D398" s="41"/>
      <c r="E398" s="41"/>
      <c r="F398" s="41"/>
      <c r="G398" s="41"/>
      <c r="H398" s="41"/>
      <c r="I398" s="41"/>
      <c r="J398" s="41"/>
      <c r="K398" s="41"/>
      <c r="L398" s="41"/>
      <c r="M398" s="41"/>
      <c r="N398" s="41"/>
      <c r="O398" s="41"/>
      <c r="P398" s="41"/>
      <c r="Q398" s="41"/>
      <c r="R398" s="41"/>
      <c r="S398" s="41"/>
      <c r="T398" s="41"/>
      <c r="U398" s="41"/>
      <c r="V398" s="41"/>
      <c r="W398" s="41"/>
      <c r="X398" s="41"/>
    </row>
    <row r="399" spans="1:24" x14ac:dyDescent="0.4">
      <c r="A399" s="1">
        <v>397</v>
      </c>
      <c r="B399" s="41"/>
      <c r="C399" s="40" t="str">
        <f t="shared" si="11"/>
        <v>01</v>
      </c>
      <c r="D399" s="41"/>
      <c r="E399" s="41"/>
      <c r="F399" s="41"/>
      <c r="G399" s="41"/>
      <c r="H399" s="41"/>
      <c r="I399" s="41"/>
      <c r="J399" s="41"/>
      <c r="K399" s="41"/>
      <c r="L399" s="41"/>
      <c r="M399" s="41"/>
      <c r="N399" s="41"/>
      <c r="O399" s="41"/>
      <c r="P399" s="41"/>
      <c r="Q399" s="41"/>
      <c r="R399" s="41"/>
      <c r="S399" s="41"/>
      <c r="T399" s="41"/>
      <c r="U399" s="41"/>
      <c r="V399" s="41"/>
      <c r="W399" s="41"/>
      <c r="X399" s="41"/>
    </row>
    <row r="400" spans="1:24" x14ac:dyDescent="0.4">
      <c r="A400" s="1">
        <v>398</v>
      </c>
      <c r="B400" s="41"/>
      <c r="C400" s="40" t="str">
        <f t="shared" si="11"/>
        <v>01</v>
      </c>
      <c r="D400" s="41"/>
      <c r="E400" s="41"/>
      <c r="F400" s="41"/>
      <c r="G400" s="41"/>
      <c r="H400" s="41"/>
      <c r="I400" s="41"/>
      <c r="J400" s="41"/>
      <c r="K400" s="41"/>
      <c r="L400" s="41"/>
      <c r="M400" s="41"/>
      <c r="N400" s="41"/>
      <c r="O400" s="41"/>
      <c r="P400" s="41"/>
      <c r="Q400" s="41"/>
      <c r="R400" s="41"/>
      <c r="S400" s="41"/>
      <c r="T400" s="41"/>
      <c r="U400" s="41"/>
      <c r="V400" s="41"/>
      <c r="W400" s="41"/>
      <c r="X400" s="41"/>
    </row>
    <row r="401" spans="1:24" x14ac:dyDescent="0.4">
      <c r="A401" s="1">
        <v>399</v>
      </c>
      <c r="B401" s="41"/>
      <c r="C401" s="40" t="str">
        <f t="shared" si="11"/>
        <v>01</v>
      </c>
      <c r="D401" s="41"/>
      <c r="E401" s="41"/>
      <c r="F401" s="41"/>
      <c r="G401" s="41"/>
      <c r="H401" s="41"/>
      <c r="I401" s="41"/>
      <c r="J401" s="41"/>
      <c r="K401" s="41"/>
      <c r="L401" s="41"/>
      <c r="M401" s="41"/>
      <c r="N401" s="41"/>
      <c r="O401" s="41"/>
      <c r="P401" s="41"/>
      <c r="Q401" s="41"/>
      <c r="R401" s="41"/>
      <c r="S401" s="41"/>
      <c r="T401" s="41"/>
      <c r="U401" s="41"/>
      <c r="V401" s="41"/>
      <c r="W401" s="41"/>
      <c r="X401" s="41"/>
    </row>
    <row r="402" spans="1:24" x14ac:dyDescent="0.4">
      <c r="A402" s="1">
        <v>400</v>
      </c>
      <c r="B402" s="41"/>
      <c r="C402" s="40" t="str">
        <f t="shared" si="11"/>
        <v>01</v>
      </c>
      <c r="D402" s="41"/>
      <c r="E402" s="41"/>
      <c r="F402" s="41"/>
      <c r="G402" s="41"/>
      <c r="H402" s="41"/>
      <c r="I402" s="41"/>
      <c r="J402" s="41"/>
      <c r="K402" s="41"/>
      <c r="L402" s="41"/>
      <c r="M402" s="41"/>
      <c r="N402" s="41"/>
      <c r="O402" s="41"/>
      <c r="P402" s="41"/>
      <c r="Q402" s="41"/>
      <c r="R402" s="41"/>
      <c r="S402" s="41"/>
      <c r="T402" s="41"/>
      <c r="U402" s="41"/>
      <c r="V402" s="41"/>
      <c r="W402" s="41"/>
      <c r="X402" s="41"/>
    </row>
    <row r="403" spans="1:24" x14ac:dyDescent="0.4">
      <c r="A403" s="1">
        <v>401</v>
      </c>
      <c r="B403" s="41"/>
      <c r="C403" s="40" t="str">
        <f t="shared" si="11"/>
        <v>01</v>
      </c>
      <c r="D403" s="41"/>
      <c r="E403" s="41"/>
      <c r="F403" s="41"/>
      <c r="G403" s="41"/>
      <c r="H403" s="41"/>
      <c r="I403" s="41"/>
      <c r="J403" s="41"/>
      <c r="K403" s="41"/>
      <c r="L403" s="41"/>
      <c r="M403" s="41"/>
      <c r="N403" s="41"/>
      <c r="O403" s="41"/>
      <c r="P403" s="41"/>
      <c r="Q403" s="41"/>
      <c r="R403" s="41"/>
      <c r="S403" s="41"/>
      <c r="T403" s="41"/>
      <c r="U403" s="41"/>
      <c r="V403" s="41"/>
      <c r="W403" s="41"/>
      <c r="X403" s="41"/>
    </row>
    <row r="404" spans="1:24" x14ac:dyDescent="0.4">
      <c r="A404" s="1">
        <v>402</v>
      </c>
      <c r="B404" s="41"/>
      <c r="C404" s="40" t="str">
        <f t="shared" si="11"/>
        <v>01</v>
      </c>
      <c r="D404" s="41"/>
      <c r="E404" s="41"/>
      <c r="F404" s="41"/>
      <c r="G404" s="41"/>
      <c r="H404" s="41"/>
      <c r="I404" s="41"/>
      <c r="J404" s="41"/>
      <c r="K404" s="41"/>
      <c r="L404" s="41"/>
      <c r="M404" s="41"/>
      <c r="N404" s="41"/>
      <c r="O404" s="41"/>
      <c r="P404" s="41"/>
      <c r="Q404" s="41"/>
      <c r="R404" s="41"/>
      <c r="S404" s="41"/>
      <c r="T404" s="41"/>
      <c r="U404" s="41"/>
      <c r="V404" s="41"/>
      <c r="W404" s="41"/>
      <c r="X404" s="41"/>
    </row>
    <row r="405" spans="1:24" x14ac:dyDescent="0.4">
      <c r="A405" s="1">
        <v>403</v>
      </c>
      <c r="B405" s="41"/>
      <c r="C405" s="40" t="str">
        <f t="shared" si="11"/>
        <v>01</v>
      </c>
      <c r="D405" s="41"/>
      <c r="E405" s="41"/>
      <c r="F405" s="41"/>
      <c r="G405" s="41"/>
      <c r="H405" s="41"/>
      <c r="I405" s="41"/>
      <c r="J405" s="41"/>
      <c r="K405" s="41"/>
      <c r="L405" s="41"/>
      <c r="M405" s="41"/>
      <c r="N405" s="41"/>
      <c r="O405" s="41"/>
      <c r="P405" s="41"/>
      <c r="Q405" s="41"/>
      <c r="R405" s="41"/>
      <c r="S405" s="41"/>
      <c r="T405" s="41"/>
      <c r="U405" s="41"/>
      <c r="V405" s="41"/>
      <c r="W405" s="41"/>
      <c r="X405" s="41"/>
    </row>
    <row r="406" spans="1:24" x14ac:dyDescent="0.4">
      <c r="A406" s="1">
        <v>404</v>
      </c>
      <c r="B406" s="41"/>
      <c r="C406" s="40" t="str">
        <f t="shared" si="11"/>
        <v>01</v>
      </c>
      <c r="D406" s="41"/>
      <c r="E406" s="41"/>
      <c r="F406" s="41"/>
      <c r="G406" s="41"/>
      <c r="H406" s="41"/>
      <c r="I406" s="41"/>
      <c r="J406" s="41"/>
      <c r="K406" s="41"/>
      <c r="L406" s="41"/>
      <c r="M406" s="41"/>
      <c r="N406" s="41"/>
      <c r="O406" s="41"/>
      <c r="P406" s="41"/>
      <c r="Q406" s="41"/>
      <c r="R406" s="41"/>
      <c r="S406" s="41"/>
      <c r="T406" s="41"/>
      <c r="U406" s="41"/>
      <c r="V406" s="41"/>
      <c r="W406" s="41"/>
      <c r="X406" s="41"/>
    </row>
    <row r="407" spans="1:24" x14ac:dyDescent="0.4">
      <c r="A407" s="1">
        <v>405</v>
      </c>
      <c r="B407" s="41"/>
      <c r="C407" s="40" t="str">
        <f t="shared" si="11"/>
        <v>01</v>
      </c>
      <c r="D407" s="41"/>
      <c r="E407" s="41"/>
      <c r="F407" s="41"/>
      <c r="G407" s="41"/>
      <c r="H407" s="41"/>
      <c r="I407" s="41"/>
      <c r="J407" s="41"/>
      <c r="K407" s="41"/>
      <c r="L407" s="41"/>
      <c r="M407" s="41"/>
      <c r="N407" s="41"/>
      <c r="O407" s="41"/>
      <c r="P407" s="41"/>
      <c r="Q407" s="41"/>
      <c r="R407" s="41"/>
      <c r="S407" s="41"/>
      <c r="T407" s="41"/>
      <c r="U407" s="41"/>
      <c r="V407" s="41"/>
      <c r="W407" s="41"/>
      <c r="X407" s="41"/>
    </row>
    <row r="408" spans="1:24" x14ac:dyDescent="0.4">
      <c r="A408" s="1">
        <v>406</v>
      </c>
      <c r="B408" s="41"/>
      <c r="C408" s="40" t="str">
        <f t="shared" si="11"/>
        <v>01</v>
      </c>
      <c r="D408" s="41"/>
      <c r="E408" s="41"/>
      <c r="F408" s="41"/>
      <c r="G408" s="41"/>
      <c r="H408" s="41"/>
      <c r="I408" s="41"/>
      <c r="J408" s="41"/>
      <c r="K408" s="41"/>
      <c r="L408" s="41"/>
      <c r="M408" s="41"/>
      <c r="N408" s="41"/>
      <c r="O408" s="41"/>
      <c r="P408" s="41"/>
      <c r="Q408" s="41"/>
      <c r="R408" s="41"/>
      <c r="S408" s="41"/>
      <c r="T408" s="41"/>
      <c r="U408" s="41"/>
      <c r="V408" s="41"/>
      <c r="W408" s="41"/>
      <c r="X408" s="41"/>
    </row>
    <row r="409" spans="1:24" x14ac:dyDescent="0.4">
      <c r="A409" s="1">
        <v>407</v>
      </c>
      <c r="B409" s="41"/>
      <c r="C409" s="40" t="str">
        <f t="shared" si="11"/>
        <v>01</v>
      </c>
      <c r="D409" s="41"/>
      <c r="E409" s="41"/>
      <c r="F409" s="41"/>
      <c r="G409" s="41"/>
      <c r="H409" s="41"/>
      <c r="I409" s="41"/>
      <c r="J409" s="41"/>
      <c r="K409" s="41"/>
      <c r="L409" s="41"/>
      <c r="M409" s="41"/>
      <c r="N409" s="41"/>
      <c r="O409" s="41"/>
      <c r="P409" s="41"/>
      <c r="Q409" s="41"/>
      <c r="R409" s="41"/>
      <c r="S409" s="41"/>
      <c r="T409" s="41"/>
      <c r="U409" s="41"/>
      <c r="V409" s="41"/>
      <c r="W409" s="41"/>
      <c r="X409" s="41"/>
    </row>
    <row r="410" spans="1:24" x14ac:dyDescent="0.4">
      <c r="A410" s="1">
        <v>408</v>
      </c>
      <c r="B410" s="41"/>
      <c r="C410" s="40" t="str">
        <f t="shared" si="11"/>
        <v>01</v>
      </c>
      <c r="D410" s="41"/>
      <c r="E410" s="41"/>
      <c r="F410" s="41"/>
      <c r="G410" s="41"/>
      <c r="H410" s="41"/>
      <c r="I410" s="41"/>
      <c r="J410" s="41"/>
      <c r="K410" s="41"/>
      <c r="L410" s="41"/>
      <c r="M410" s="41"/>
      <c r="N410" s="41"/>
      <c r="O410" s="41"/>
      <c r="P410" s="41"/>
      <c r="Q410" s="41"/>
      <c r="R410" s="41"/>
      <c r="S410" s="41"/>
      <c r="T410" s="41"/>
      <c r="U410" s="41"/>
      <c r="V410" s="41"/>
      <c r="W410" s="41"/>
      <c r="X410" s="41"/>
    </row>
    <row r="411" spans="1:24" x14ac:dyDescent="0.4">
      <c r="A411" s="1">
        <v>409</v>
      </c>
      <c r="B411" s="41"/>
      <c r="C411" s="40" t="str">
        <f t="shared" si="11"/>
        <v>01</v>
      </c>
      <c r="D411" s="41"/>
      <c r="E411" s="41"/>
      <c r="F411" s="41"/>
      <c r="G411" s="41"/>
      <c r="H411" s="41"/>
      <c r="I411" s="41"/>
      <c r="J411" s="41"/>
      <c r="K411" s="41"/>
      <c r="L411" s="41"/>
      <c r="M411" s="41"/>
      <c r="N411" s="41"/>
      <c r="O411" s="41"/>
      <c r="P411" s="41"/>
      <c r="Q411" s="41"/>
      <c r="R411" s="41"/>
      <c r="S411" s="41"/>
      <c r="T411" s="41"/>
      <c r="U411" s="41"/>
      <c r="V411" s="41"/>
      <c r="W411" s="41"/>
      <c r="X411" s="41"/>
    </row>
    <row r="412" spans="1:24" x14ac:dyDescent="0.4">
      <c r="A412" s="1">
        <v>410</v>
      </c>
      <c r="B412" s="41"/>
      <c r="C412" s="40" t="str">
        <f t="shared" si="11"/>
        <v>01</v>
      </c>
      <c r="D412" s="41"/>
      <c r="E412" s="41"/>
      <c r="F412" s="41"/>
      <c r="G412" s="41"/>
      <c r="H412" s="41"/>
      <c r="I412" s="41"/>
      <c r="J412" s="41"/>
      <c r="K412" s="41"/>
      <c r="L412" s="41"/>
      <c r="M412" s="41"/>
      <c r="N412" s="41"/>
      <c r="O412" s="41"/>
      <c r="P412" s="41"/>
      <c r="Q412" s="41"/>
      <c r="R412" s="41"/>
      <c r="S412" s="41"/>
      <c r="T412" s="41"/>
      <c r="U412" s="41"/>
      <c r="V412" s="41"/>
      <c r="W412" s="41"/>
      <c r="X412" s="41"/>
    </row>
    <row r="413" spans="1:24" x14ac:dyDescent="0.4">
      <c r="A413" s="1">
        <v>411</v>
      </c>
      <c r="B413" s="41"/>
      <c r="C413" s="40" t="str">
        <f t="shared" si="11"/>
        <v>01</v>
      </c>
      <c r="D413" s="41"/>
      <c r="E413" s="41"/>
      <c r="F413" s="41"/>
      <c r="G413" s="41"/>
      <c r="H413" s="41"/>
      <c r="I413" s="41"/>
      <c r="J413" s="41"/>
      <c r="K413" s="41"/>
      <c r="L413" s="41"/>
      <c r="M413" s="41"/>
      <c r="N413" s="41"/>
      <c r="O413" s="41"/>
      <c r="P413" s="41"/>
      <c r="Q413" s="41"/>
      <c r="R413" s="41"/>
      <c r="S413" s="41"/>
      <c r="T413" s="41"/>
      <c r="U413" s="41"/>
      <c r="V413" s="41"/>
      <c r="W413" s="41"/>
      <c r="X413" s="41"/>
    </row>
    <row r="414" spans="1:24" x14ac:dyDescent="0.4">
      <c r="A414" s="1">
        <v>412</v>
      </c>
      <c r="B414" s="41"/>
      <c r="C414" s="40" t="str">
        <f t="shared" si="11"/>
        <v>01</v>
      </c>
      <c r="D414" s="41"/>
      <c r="E414" s="41"/>
      <c r="F414" s="41"/>
      <c r="G414" s="41"/>
      <c r="H414" s="41"/>
      <c r="I414" s="41"/>
      <c r="J414" s="41"/>
      <c r="K414" s="41"/>
      <c r="L414" s="41"/>
      <c r="M414" s="41"/>
      <c r="N414" s="41"/>
      <c r="O414" s="41"/>
      <c r="P414" s="41"/>
      <c r="Q414" s="41"/>
      <c r="R414" s="41"/>
      <c r="S414" s="41"/>
      <c r="T414" s="41"/>
      <c r="U414" s="41"/>
      <c r="V414" s="41"/>
      <c r="W414" s="41"/>
      <c r="X414" s="41"/>
    </row>
    <row r="415" spans="1:24" x14ac:dyDescent="0.4">
      <c r="A415" s="1">
        <v>413</v>
      </c>
      <c r="B415" s="41"/>
      <c r="C415" s="40" t="str">
        <f t="shared" si="11"/>
        <v>01</v>
      </c>
      <c r="D415" s="41"/>
      <c r="E415" s="41"/>
      <c r="F415" s="41"/>
      <c r="G415" s="41"/>
      <c r="H415" s="41"/>
      <c r="I415" s="41"/>
      <c r="J415" s="41"/>
      <c r="K415" s="41"/>
      <c r="L415" s="41"/>
      <c r="M415" s="41"/>
      <c r="N415" s="41"/>
      <c r="O415" s="41"/>
      <c r="P415" s="41"/>
      <c r="Q415" s="41"/>
      <c r="R415" s="41"/>
      <c r="S415" s="41"/>
      <c r="T415" s="41"/>
      <c r="U415" s="41"/>
      <c r="V415" s="41"/>
      <c r="W415" s="41"/>
      <c r="X415" s="41"/>
    </row>
    <row r="416" spans="1:24" x14ac:dyDescent="0.4">
      <c r="A416" s="1">
        <v>414</v>
      </c>
      <c r="B416" s="41"/>
      <c r="C416" s="40" t="str">
        <f t="shared" si="11"/>
        <v>01</v>
      </c>
      <c r="D416" s="41"/>
      <c r="E416" s="41"/>
      <c r="F416" s="41"/>
      <c r="G416" s="41"/>
      <c r="H416" s="41"/>
      <c r="I416" s="41"/>
      <c r="J416" s="41"/>
      <c r="K416" s="41"/>
      <c r="L416" s="41"/>
      <c r="M416" s="41"/>
      <c r="N416" s="41"/>
      <c r="O416" s="41"/>
      <c r="P416" s="41"/>
      <c r="Q416" s="41"/>
      <c r="R416" s="41"/>
      <c r="S416" s="41"/>
      <c r="T416" s="41"/>
      <c r="U416" s="41"/>
      <c r="V416" s="41"/>
      <c r="W416" s="41"/>
      <c r="X416" s="41"/>
    </row>
    <row r="417" spans="1:24" x14ac:dyDescent="0.4">
      <c r="A417" s="1">
        <v>415</v>
      </c>
      <c r="B417" s="41"/>
      <c r="C417" s="40" t="str">
        <f t="shared" si="11"/>
        <v>01</v>
      </c>
      <c r="D417" s="41"/>
      <c r="E417" s="41"/>
      <c r="F417" s="41"/>
      <c r="G417" s="41"/>
      <c r="H417" s="41"/>
      <c r="I417" s="41"/>
      <c r="J417" s="41"/>
      <c r="K417" s="41"/>
      <c r="L417" s="41"/>
      <c r="M417" s="41"/>
      <c r="N417" s="41"/>
      <c r="O417" s="41"/>
      <c r="P417" s="41"/>
      <c r="Q417" s="41"/>
      <c r="R417" s="41"/>
      <c r="S417" s="41"/>
      <c r="T417" s="41"/>
      <c r="U417" s="41"/>
      <c r="V417" s="41"/>
      <c r="W417" s="41"/>
      <c r="X417" s="41"/>
    </row>
    <row r="418" spans="1:24" x14ac:dyDescent="0.4">
      <c r="A418" s="1">
        <v>416</v>
      </c>
      <c r="B418" s="41"/>
      <c r="C418" s="40" t="str">
        <f t="shared" si="11"/>
        <v>01</v>
      </c>
      <c r="D418" s="41"/>
      <c r="E418" s="41"/>
      <c r="F418" s="41"/>
      <c r="G418" s="41"/>
      <c r="H418" s="41"/>
      <c r="I418" s="41"/>
      <c r="J418" s="41"/>
      <c r="K418" s="41"/>
      <c r="L418" s="41"/>
      <c r="M418" s="41"/>
      <c r="N418" s="41"/>
      <c r="O418" s="41"/>
      <c r="P418" s="41"/>
      <c r="Q418" s="41"/>
      <c r="R418" s="41"/>
      <c r="S418" s="41"/>
      <c r="T418" s="41"/>
      <c r="U418" s="41"/>
      <c r="V418" s="41"/>
      <c r="W418" s="41"/>
      <c r="X418" s="41"/>
    </row>
    <row r="419" spans="1:24" x14ac:dyDescent="0.4">
      <c r="A419" s="1">
        <v>417</v>
      </c>
      <c r="B419" s="41"/>
      <c r="C419" s="40" t="str">
        <f t="shared" si="11"/>
        <v>01</v>
      </c>
      <c r="D419" s="41"/>
      <c r="E419" s="41"/>
      <c r="F419" s="41"/>
      <c r="G419" s="41"/>
      <c r="H419" s="41"/>
      <c r="I419" s="41"/>
      <c r="J419" s="41"/>
      <c r="K419" s="41"/>
      <c r="L419" s="41"/>
      <c r="M419" s="41"/>
      <c r="N419" s="41"/>
      <c r="O419" s="41"/>
      <c r="P419" s="41"/>
      <c r="Q419" s="41"/>
      <c r="R419" s="41"/>
      <c r="S419" s="41"/>
      <c r="T419" s="41"/>
      <c r="U419" s="41"/>
      <c r="V419" s="41"/>
      <c r="W419" s="41"/>
      <c r="X419" s="41"/>
    </row>
    <row r="420" spans="1:24" x14ac:dyDescent="0.4">
      <c r="A420" s="1">
        <v>418</v>
      </c>
      <c r="B420" s="41"/>
      <c r="C420" s="40" t="str">
        <f t="shared" si="11"/>
        <v>01</v>
      </c>
      <c r="D420" s="41"/>
      <c r="E420" s="41"/>
      <c r="F420" s="41"/>
      <c r="G420" s="41"/>
      <c r="H420" s="41"/>
      <c r="I420" s="41"/>
      <c r="J420" s="41"/>
      <c r="K420" s="41"/>
      <c r="L420" s="41"/>
      <c r="M420" s="41"/>
      <c r="N420" s="41"/>
      <c r="O420" s="41"/>
      <c r="P420" s="41"/>
      <c r="Q420" s="41"/>
      <c r="R420" s="41"/>
      <c r="S420" s="41"/>
      <c r="T420" s="41"/>
      <c r="U420" s="41"/>
      <c r="V420" s="41"/>
      <c r="W420" s="41"/>
      <c r="X420" s="41"/>
    </row>
    <row r="421" spans="1:24" x14ac:dyDescent="0.4">
      <c r="A421" s="1">
        <v>419</v>
      </c>
      <c r="B421" s="41"/>
      <c r="C421" s="40" t="str">
        <f t="shared" si="11"/>
        <v>01</v>
      </c>
      <c r="D421" s="41"/>
      <c r="E421" s="41"/>
      <c r="F421" s="41"/>
      <c r="G421" s="41"/>
      <c r="H421" s="41"/>
      <c r="I421" s="41"/>
      <c r="J421" s="41"/>
      <c r="K421" s="41"/>
      <c r="L421" s="41"/>
      <c r="M421" s="41"/>
      <c r="N421" s="41"/>
      <c r="O421" s="41"/>
      <c r="P421" s="41"/>
      <c r="Q421" s="41"/>
      <c r="R421" s="41"/>
      <c r="S421" s="41"/>
      <c r="T421" s="41"/>
      <c r="U421" s="41"/>
      <c r="V421" s="41"/>
      <c r="W421" s="41"/>
      <c r="X421" s="41"/>
    </row>
    <row r="422" spans="1:24" x14ac:dyDescent="0.4">
      <c r="A422" s="1">
        <v>420</v>
      </c>
      <c r="B422" s="41"/>
      <c r="C422" s="40" t="str">
        <f t="shared" si="11"/>
        <v>01</v>
      </c>
      <c r="D422" s="41"/>
      <c r="E422" s="41"/>
      <c r="F422" s="41"/>
      <c r="G422" s="41"/>
      <c r="H422" s="41"/>
      <c r="I422" s="41"/>
      <c r="J422" s="41"/>
      <c r="K422" s="41"/>
      <c r="L422" s="41"/>
      <c r="M422" s="41"/>
      <c r="N422" s="41"/>
      <c r="O422" s="41"/>
      <c r="P422" s="41"/>
      <c r="Q422" s="41"/>
      <c r="R422" s="41"/>
      <c r="S422" s="41"/>
      <c r="T422" s="41"/>
      <c r="U422" s="41"/>
      <c r="V422" s="41"/>
      <c r="W422" s="41"/>
      <c r="X422" s="41"/>
    </row>
    <row r="423" spans="1:24" x14ac:dyDescent="0.4">
      <c r="A423" s="1">
        <v>421</v>
      </c>
      <c r="B423" s="41"/>
      <c r="C423" s="40" t="str">
        <f t="shared" si="11"/>
        <v>01</v>
      </c>
      <c r="D423" s="41"/>
      <c r="E423" s="41"/>
      <c r="F423" s="41"/>
      <c r="G423" s="41"/>
      <c r="H423" s="41"/>
      <c r="I423" s="41"/>
      <c r="J423" s="41"/>
      <c r="K423" s="41"/>
      <c r="L423" s="41"/>
      <c r="M423" s="41"/>
      <c r="N423" s="41"/>
      <c r="O423" s="41"/>
      <c r="P423" s="41"/>
      <c r="Q423" s="41"/>
      <c r="R423" s="41"/>
      <c r="S423" s="41"/>
      <c r="T423" s="41"/>
      <c r="U423" s="41"/>
      <c r="V423" s="41"/>
      <c r="W423" s="41"/>
      <c r="X423" s="41"/>
    </row>
    <row r="424" spans="1:24" x14ac:dyDescent="0.4">
      <c r="A424" s="1">
        <v>422</v>
      </c>
      <c r="B424" s="41"/>
      <c r="C424" s="40" t="str">
        <f t="shared" si="11"/>
        <v>01</v>
      </c>
      <c r="D424" s="41"/>
      <c r="E424" s="41"/>
      <c r="F424" s="41"/>
      <c r="G424" s="41"/>
      <c r="H424" s="41"/>
      <c r="I424" s="41"/>
      <c r="J424" s="41"/>
      <c r="K424" s="41"/>
      <c r="L424" s="41"/>
      <c r="M424" s="41"/>
      <c r="N424" s="41"/>
      <c r="O424" s="41"/>
      <c r="P424" s="41"/>
      <c r="Q424" s="41"/>
      <c r="R424" s="41"/>
      <c r="S424" s="41"/>
      <c r="T424" s="41"/>
      <c r="U424" s="41"/>
      <c r="V424" s="41"/>
      <c r="W424" s="41"/>
      <c r="X424" s="41"/>
    </row>
    <row r="425" spans="1:24" x14ac:dyDescent="0.4">
      <c r="A425" s="1">
        <v>423</v>
      </c>
      <c r="B425" s="41"/>
      <c r="C425" s="40" t="str">
        <f t="shared" si="11"/>
        <v>01</v>
      </c>
      <c r="D425" s="41"/>
      <c r="E425" s="41"/>
      <c r="F425" s="41"/>
      <c r="G425" s="41"/>
      <c r="H425" s="41"/>
      <c r="I425" s="41"/>
      <c r="J425" s="41"/>
      <c r="K425" s="41"/>
      <c r="L425" s="41"/>
      <c r="M425" s="41"/>
      <c r="N425" s="41"/>
      <c r="O425" s="41"/>
      <c r="P425" s="41"/>
      <c r="Q425" s="41"/>
      <c r="R425" s="41"/>
      <c r="S425" s="41"/>
      <c r="T425" s="41"/>
      <c r="U425" s="41"/>
      <c r="V425" s="41"/>
      <c r="W425" s="41"/>
      <c r="X425" s="41"/>
    </row>
    <row r="426" spans="1:24" x14ac:dyDescent="0.4">
      <c r="A426" s="1">
        <v>424</v>
      </c>
      <c r="B426" s="41"/>
      <c r="C426" s="40" t="str">
        <f t="shared" si="11"/>
        <v>01</v>
      </c>
      <c r="D426" s="41"/>
      <c r="E426" s="41"/>
      <c r="F426" s="41"/>
      <c r="G426" s="41"/>
      <c r="H426" s="41"/>
      <c r="I426" s="41"/>
      <c r="J426" s="41"/>
      <c r="K426" s="41"/>
      <c r="L426" s="41"/>
      <c r="M426" s="41"/>
      <c r="N426" s="41"/>
      <c r="O426" s="41"/>
      <c r="P426" s="41"/>
      <c r="Q426" s="41"/>
      <c r="R426" s="41"/>
      <c r="S426" s="41"/>
      <c r="T426" s="41"/>
      <c r="U426" s="41"/>
      <c r="V426" s="41"/>
      <c r="W426" s="41"/>
      <c r="X426" s="41"/>
    </row>
    <row r="427" spans="1:24" x14ac:dyDescent="0.4">
      <c r="A427" s="1">
        <v>425</v>
      </c>
      <c r="B427" s="41"/>
      <c r="C427" s="40" t="str">
        <f t="shared" si="11"/>
        <v>01</v>
      </c>
      <c r="D427" s="41"/>
      <c r="E427" s="41"/>
      <c r="F427" s="41"/>
      <c r="G427" s="41"/>
      <c r="H427" s="41"/>
      <c r="I427" s="41"/>
      <c r="J427" s="41"/>
      <c r="K427" s="41"/>
      <c r="L427" s="41"/>
      <c r="M427" s="41"/>
      <c r="N427" s="41"/>
      <c r="O427" s="41"/>
      <c r="P427" s="41"/>
      <c r="Q427" s="41"/>
      <c r="R427" s="41"/>
      <c r="S427" s="41"/>
      <c r="T427" s="41"/>
      <c r="U427" s="41"/>
      <c r="V427" s="41"/>
      <c r="W427" s="41"/>
      <c r="X427" s="41"/>
    </row>
    <row r="428" spans="1:24" x14ac:dyDescent="0.4">
      <c r="A428" s="1">
        <v>426</v>
      </c>
      <c r="B428" s="41"/>
      <c r="C428" s="40" t="str">
        <f t="shared" si="11"/>
        <v>01</v>
      </c>
      <c r="D428" s="41"/>
      <c r="E428" s="41"/>
      <c r="F428" s="41"/>
      <c r="G428" s="41"/>
      <c r="H428" s="41"/>
      <c r="I428" s="41"/>
      <c r="J428" s="41"/>
      <c r="K428" s="41"/>
      <c r="L428" s="41"/>
      <c r="M428" s="41"/>
      <c r="N428" s="41"/>
      <c r="O428" s="41"/>
      <c r="P428" s="41"/>
      <c r="Q428" s="41"/>
      <c r="R428" s="41"/>
      <c r="S428" s="41"/>
      <c r="T428" s="41"/>
      <c r="U428" s="41"/>
      <c r="V428" s="41"/>
      <c r="W428" s="41"/>
      <c r="X428" s="41"/>
    </row>
    <row r="429" spans="1:24" x14ac:dyDescent="0.4">
      <c r="A429" s="1">
        <v>427</v>
      </c>
      <c r="B429" s="41"/>
      <c r="C429" s="40" t="str">
        <f t="shared" si="11"/>
        <v>01</v>
      </c>
      <c r="D429" s="41"/>
      <c r="E429" s="41"/>
      <c r="F429" s="41"/>
      <c r="G429" s="41"/>
      <c r="H429" s="41"/>
      <c r="I429" s="41"/>
      <c r="J429" s="41"/>
      <c r="K429" s="41"/>
      <c r="L429" s="41"/>
      <c r="M429" s="41"/>
      <c r="N429" s="41"/>
      <c r="O429" s="41"/>
      <c r="P429" s="41"/>
      <c r="Q429" s="41"/>
      <c r="R429" s="41"/>
      <c r="S429" s="41"/>
      <c r="T429" s="41"/>
      <c r="U429" s="41"/>
      <c r="V429" s="41"/>
      <c r="W429" s="41"/>
      <c r="X429" s="41"/>
    </row>
    <row r="430" spans="1:24" x14ac:dyDescent="0.4">
      <c r="A430" s="1">
        <v>428</v>
      </c>
      <c r="B430" s="41"/>
      <c r="C430" s="40" t="str">
        <f t="shared" si="11"/>
        <v>01</v>
      </c>
      <c r="D430" s="41"/>
      <c r="E430" s="41"/>
      <c r="F430" s="41"/>
      <c r="G430" s="41"/>
      <c r="H430" s="41"/>
      <c r="I430" s="41"/>
      <c r="J430" s="41"/>
      <c r="K430" s="41"/>
      <c r="L430" s="41"/>
      <c r="M430" s="41"/>
      <c r="N430" s="41"/>
      <c r="O430" s="41"/>
      <c r="P430" s="41"/>
      <c r="Q430" s="41"/>
      <c r="R430" s="41"/>
      <c r="S430" s="41"/>
      <c r="T430" s="41"/>
      <c r="U430" s="41"/>
      <c r="V430" s="41"/>
      <c r="W430" s="41"/>
      <c r="X430" s="41"/>
    </row>
    <row r="431" spans="1:24" x14ac:dyDescent="0.4">
      <c r="A431" s="1">
        <v>429</v>
      </c>
      <c r="B431" s="41"/>
      <c r="C431" s="40" t="str">
        <f t="shared" si="11"/>
        <v>01</v>
      </c>
      <c r="D431" s="41"/>
      <c r="E431" s="41"/>
      <c r="F431" s="41"/>
      <c r="G431" s="41"/>
      <c r="H431" s="41"/>
      <c r="I431" s="41"/>
      <c r="J431" s="41"/>
      <c r="K431" s="41"/>
      <c r="L431" s="41"/>
      <c r="M431" s="41"/>
      <c r="N431" s="41"/>
      <c r="O431" s="41"/>
      <c r="P431" s="41"/>
      <c r="Q431" s="41"/>
      <c r="R431" s="41"/>
      <c r="S431" s="41"/>
      <c r="T431" s="41"/>
      <c r="U431" s="41"/>
      <c r="V431" s="41"/>
      <c r="W431" s="41"/>
      <c r="X431" s="41"/>
    </row>
    <row r="432" spans="1:24" x14ac:dyDescent="0.4">
      <c r="A432" s="1">
        <v>430</v>
      </c>
      <c r="B432" s="41"/>
      <c r="C432" s="40" t="str">
        <f t="shared" si="11"/>
        <v>01</v>
      </c>
      <c r="D432" s="41"/>
      <c r="E432" s="41"/>
      <c r="F432" s="41"/>
      <c r="G432" s="41"/>
      <c r="H432" s="41"/>
      <c r="I432" s="41"/>
      <c r="J432" s="41"/>
      <c r="K432" s="41"/>
      <c r="L432" s="41"/>
      <c r="M432" s="41"/>
      <c r="N432" s="41"/>
      <c r="O432" s="41"/>
      <c r="P432" s="41"/>
      <c r="Q432" s="41"/>
      <c r="R432" s="41"/>
      <c r="S432" s="41"/>
      <c r="T432" s="41"/>
      <c r="U432" s="41"/>
      <c r="V432" s="41"/>
      <c r="W432" s="41"/>
      <c r="X432" s="41"/>
    </row>
    <row r="433" spans="1:24" x14ac:dyDescent="0.4">
      <c r="A433" s="1">
        <v>431</v>
      </c>
      <c r="B433" s="41"/>
      <c r="C433" s="40" t="str">
        <f t="shared" si="11"/>
        <v>01</v>
      </c>
      <c r="D433" s="41"/>
      <c r="E433" s="41"/>
      <c r="F433" s="41"/>
      <c r="G433" s="41"/>
      <c r="H433" s="41"/>
      <c r="I433" s="41"/>
      <c r="J433" s="41"/>
      <c r="K433" s="41"/>
      <c r="L433" s="41"/>
      <c r="M433" s="41"/>
      <c r="N433" s="41"/>
      <c r="O433" s="41"/>
      <c r="P433" s="41"/>
      <c r="Q433" s="41"/>
      <c r="R433" s="41"/>
      <c r="S433" s="41"/>
      <c r="T433" s="41"/>
      <c r="U433" s="41"/>
      <c r="V433" s="41"/>
      <c r="W433" s="41"/>
      <c r="X433" s="41"/>
    </row>
    <row r="434" spans="1:24" x14ac:dyDescent="0.4">
      <c r="A434" s="1">
        <v>432</v>
      </c>
      <c r="B434" s="41"/>
      <c r="C434" s="40" t="str">
        <f t="shared" si="11"/>
        <v>01</v>
      </c>
      <c r="D434" s="41"/>
      <c r="E434" s="41"/>
      <c r="F434" s="41"/>
      <c r="G434" s="41"/>
      <c r="H434" s="41"/>
      <c r="I434" s="41"/>
      <c r="J434" s="41"/>
      <c r="K434" s="41"/>
      <c r="L434" s="41"/>
      <c r="M434" s="41"/>
      <c r="N434" s="41"/>
      <c r="O434" s="41"/>
      <c r="P434" s="41"/>
      <c r="Q434" s="41"/>
      <c r="R434" s="41"/>
      <c r="S434" s="41"/>
      <c r="T434" s="41"/>
      <c r="U434" s="41"/>
      <c r="V434" s="41"/>
      <c r="W434" s="41"/>
      <c r="X434" s="41"/>
    </row>
    <row r="435" spans="1:24" x14ac:dyDescent="0.4">
      <c r="A435" s="1">
        <v>433</v>
      </c>
      <c r="B435" s="41"/>
      <c r="C435" s="40" t="str">
        <f t="shared" si="11"/>
        <v>01</v>
      </c>
      <c r="D435" s="41"/>
      <c r="E435" s="41"/>
      <c r="F435" s="41"/>
      <c r="G435" s="41"/>
      <c r="H435" s="41"/>
      <c r="I435" s="41"/>
      <c r="J435" s="41"/>
      <c r="K435" s="41"/>
      <c r="L435" s="41"/>
      <c r="M435" s="41"/>
      <c r="N435" s="41"/>
      <c r="O435" s="41"/>
      <c r="P435" s="41"/>
      <c r="Q435" s="41"/>
      <c r="R435" s="41"/>
      <c r="S435" s="41"/>
      <c r="T435" s="41"/>
      <c r="U435" s="41"/>
      <c r="V435" s="41"/>
      <c r="W435" s="41"/>
      <c r="X435" s="41"/>
    </row>
    <row r="436" spans="1:24" x14ac:dyDescent="0.4">
      <c r="A436" s="1">
        <v>434</v>
      </c>
      <c r="B436" s="41"/>
      <c r="C436" s="40" t="str">
        <f t="shared" si="11"/>
        <v>01</v>
      </c>
      <c r="D436" s="41"/>
      <c r="E436" s="41"/>
      <c r="F436" s="41"/>
      <c r="G436" s="41"/>
      <c r="H436" s="41"/>
      <c r="I436" s="41"/>
      <c r="J436" s="41"/>
      <c r="K436" s="41"/>
      <c r="L436" s="41"/>
      <c r="M436" s="41"/>
      <c r="N436" s="41"/>
      <c r="O436" s="41"/>
      <c r="P436" s="41"/>
      <c r="Q436" s="41"/>
      <c r="R436" s="41"/>
      <c r="S436" s="41"/>
      <c r="T436" s="41"/>
      <c r="U436" s="41"/>
      <c r="V436" s="41"/>
      <c r="W436" s="41"/>
      <c r="X436" s="41"/>
    </row>
    <row r="437" spans="1:24" x14ac:dyDescent="0.4">
      <c r="A437" s="1">
        <v>435</v>
      </c>
      <c r="B437" s="41"/>
      <c r="C437" s="40" t="str">
        <f t="shared" si="11"/>
        <v>01</v>
      </c>
      <c r="D437" s="41"/>
      <c r="E437" s="41"/>
      <c r="F437" s="41"/>
      <c r="G437" s="41"/>
      <c r="H437" s="41"/>
      <c r="I437" s="41"/>
      <c r="J437" s="41"/>
      <c r="K437" s="41"/>
      <c r="L437" s="41"/>
      <c r="M437" s="41"/>
      <c r="N437" s="41"/>
      <c r="O437" s="41"/>
      <c r="P437" s="41"/>
      <c r="Q437" s="41"/>
      <c r="R437" s="41"/>
      <c r="S437" s="41"/>
      <c r="T437" s="41"/>
      <c r="U437" s="41"/>
      <c r="V437" s="41"/>
      <c r="W437" s="41"/>
      <c r="X437" s="41"/>
    </row>
    <row r="438" spans="1:24" x14ac:dyDescent="0.4">
      <c r="A438" s="1">
        <v>436</v>
      </c>
      <c r="B438" s="41"/>
      <c r="C438" s="40" t="str">
        <f t="shared" si="11"/>
        <v>01</v>
      </c>
      <c r="D438" s="41"/>
      <c r="E438" s="41"/>
      <c r="F438" s="41"/>
      <c r="G438" s="41"/>
      <c r="H438" s="41"/>
      <c r="I438" s="41"/>
      <c r="J438" s="41"/>
      <c r="K438" s="41"/>
      <c r="L438" s="41"/>
      <c r="M438" s="41"/>
      <c r="N438" s="41"/>
      <c r="O438" s="41"/>
      <c r="P438" s="41"/>
      <c r="Q438" s="41"/>
      <c r="R438" s="41"/>
      <c r="S438" s="41"/>
      <c r="T438" s="41"/>
      <c r="U438" s="41"/>
      <c r="V438" s="41"/>
      <c r="W438" s="41"/>
      <c r="X438" s="41"/>
    </row>
    <row r="439" spans="1:24" x14ac:dyDescent="0.4">
      <c r="A439" s="1">
        <v>437</v>
      </c>
      <c r="B439" s="41"/>
      <c r="C439" s="40" t="str">
        <f t="shared" si="11"/>
        <v>01</v>
      </c>
      <c r="D439" s="41"/>
      <c r="E439" s="41"/>
      <c r="F439" s="41"/>
      <c r="G439" s="41"/>
      <c r="H439" s="41"/>
      <c r="I439" s="41"/>
      <c r="J439" s="41"/>
      <c r="K439" s="41"/>
      <c r="L439" s="41"/>
      <c r="M439" s="41"/>
      <c r="N439" s="41"/>
      <c r="O439" s="41"/>
      <c r="P439" s="41"/>
      <c r="Q439" s="41"/>
      <c r="R439" s="41"/>
      <c r="S439" s="41"/>
      <c r="T439" s="41"/>
      <c r="U439" s="41"/>
      <c r="V439" s="41"/>
      <c r="W439" s="41"/>
      <c r="X439" s="41"/>
    </row>
    <row r="440" spans="1:24" x14ac:dyDescent="0.4">
      <c r="A440" s="1">
        <v>438</v>
      </c>
      <c r="B440" s="41"/>
      <c r="C440" s="40" t="str">
        <f t="shared" si="11"/>
        <v>01</v>
      </c>
      <c r="D440" s="41"/>
      <c r="E440" s="41"/>
      <c r="F440" s="41"/>
      <c r="G440" s="41"/>
      <c r="H440" s="41"/>
      <c r="I440" s="41"/>
      <c r="J440" s="41"/>
      <c r="K440" s="41"/>
      <c r="L440" s="41"/>
      <c r="M440" s="41"/>
      <c r="N440" s="41"/>
      <c r="O440" s="41"/>
      <c r="P440" s="41"/>
      <c r="Q440" s="41"/>
      <c r="R440" s="41"/>
      <c r="S440" s="41"/>
      <c r="T440" s="41"/>
      <c r="U440" s="41"/>
      <c r="V440" s="41"/>
      <c r="W440" s="41"/>
      <c r="X440" s="41"/>
    </row>
    <row r="441" spans="1:24" x14ac:dyDescent="0.4">
      <c r="A441" s="1">
        <v>439</v>
      </c>
      <c r="B441" s="41"/>
      <c r="C441" s="40" t="str">
        <f t="shared" si="11"/>
        <v>01</v>
      </c>
      <c r="D441" s="41"/>
      <c r="E441" s="41"/>
      <c r="F441" s="41"/>
      <c r="G441" s="41"/>
      <c r="H441" s="41"/>
      <c r="I441" s="41"/>
      <c r="J441" s="41"/>
      <c r="K441" s="41"/>
      <c r="L441" s="41"/>
      <c r="M441" s="41"/>
      <c r="N441" s="41"/>
      <c r="O441" s="41"/>
      <c r="P441" s="41"/>
      <c r="Q441" s="41"/>
      <c r="R441" s="41"/>
      <c r="S441" s="41"/>
      <c r="T441" s="41"/>
      <c r="U441" s="41"/>
      <c r="V441" s="41"/>
      <c r="W441" s="41"/>
      <c r="X441" s="41"/>
    </row>
    <row r="442" spans="1:24" x14ac:dyDescent="0.4">
      <c r="A442" s="1">
        <v>440</v>
      </c>
      <c r="B442" s="41"/>
      <c r="C442" s="40" t="str">
        <f t="shared" si="11"/>
        <v>01</v>
      </c>
      <c r="D442" s="41"/>
      <c r="E442" s="41"/>
      <c r="F442" s="41"/>
      <c r="G442" s="41"/>
      <c r="H442" s="41"/>
      <c r="I442" s="41"/>
      <c r="J442" s="41"/>
      <c r="K442" s="41"/>
      <c r="L442" s="41"/>
      <c r="M442" s="41"/>
      <c r="N442" s="41"/>
      <c r="O442" s="41"/>
      <c r="P442" s="41"/>
      <c r="Q442" s="41"/>
      <c r="R442" s="41"/>
      <c r="S442" s="41"/>
      <c r="T442" s="41"/>
      <c r="U442" s="41"/>
      <c r="V442" s="41"/>
      <c r="W442" s="41"/>
      <c r="X442" s="41"/>
    </row>
    <row r="443" spans="1:24" x14ac:dyDescent="0.4">
      <c r="A443" s="1">
        <v>441</v>
      </c>
      <c r="B443" s="41"/>
      <c r="C443" s="40" t="str">
        <f t="shared" si="11"/>
        <v>01</v>
      </c>
      <c r="D443" s="41"/>
      <c r="E443" s="41"/>
      <c r="F443" s="41"/>
      <c r="G443" s="41"/>
      <c r="H443" s="41"/>
      <c r="I443" s="41"/>
      <c r="J443" s="41"/>
      <c r="K443" s="41"/>
      <c r="L443" s="41"/>
      <c r="M443" s="41"/>
      <c r="N443" s="41"/>
      <c r="O443" s="41"/>
      <c r="P443" s="41"/>
      <c r="Q443" s="41"/>
      <c r="R443" s="41"/>
      <c r="S443" s="41"/>
      <c r="T443" s="41"/>
      <c r="U443" s="41"/>
      <c r="V443" s="41"/>
      <c r="W443" s="41"/>
      <c r="X443" s="41"/>
    </row>
    <row r="444" spans="1:24" x14ac:dyDescent="0.4">
      <c r="A444" s="1">
        <v>442</v>
      </c>
      <c r="B444" s="41"/>
      <c r="C444" s="40" t="str">
        <f t="shared" si="11"/>
        <v>01</v>
      </c>
      <c r="D444" s="41"/>
      <c r="E444" s="41"/>
      <c r="F444" s="41"/>
      <c r="G444" s="41"/>
      <c r="H444" s="41"/>
      <c r="I444" s="41"/>
      <c r="J444" s="41"/>
      <c r="K444" s="41"/>
      <c r="L444" s="41"/>
      <c r="M444" s="41"/>
      <c r="N444" s="41"/>
      <c r="O444" s="41"/>
      <c r="P444" s="41"/>
      <c r="Q444" s="41"/>
      <c r="R444" s="41"/>
      <c r="S444" s="41"/>
      <c r="T444" s="41"/>
      <c r="U444" s="41"/>
      <c r="V444" s="41"/>
      <c r="W444" s="41"/>
      <c r="X444" s="41"/>
    </row>
    <row r="445" spans="1:24" x14ac:dyDescent="0.4">
      <c r="A445" s="1">
        <v>443</v>
      </c>
      <c r="B445" s="41"/>
      <c r="C445" s="40" t="str">
        <f t="shared" si="11"/>
        <v>01</v>
      </c>
      <c r="D445" s="41"/>
      <c r="E445" s="41"/>
      <c r="F445" s="41"/>
      <c r="G445" s="41"/>
      <c r="H445" s="41"/>
      <c r="I445" s="41"/>
      <c r="J445" s="41"/>
      <c r="K445" s="41"/>
      <c r="L445" s="41"/>
      <c r="M445" s="41"/>
      <c r="N445" s="41"/>
      <c r="O445" s="41"/>
      <c r="P445" s="41"/>
      <c r="Q445" s="41"/>
      <c r="R445" s="41"/>
      <c r="S445" s="41"/>
      <c r="T445" s="41"/>
      <c r="U445" s="41"/>
      <c r="V445" s="41"/>
      <c r="W445" s="41"/>
      <c r="X445" s="41"/>
    </row>
    <row r="446" spans="1:24" x14ac:dyDescent="0.4">
      <c r="A446" s="1">
        <v>444</v>
      </c>
      <c r="B446" s="41"/>
      <c r="C446" s="40" t="str">
        <f t="shared" si="11"/>
        <v>01</v>
      </c>
      <c r="D446" s="41"/>
      <c r="E446" s="41"/>
      <c r="F446" s="41"/>
      <c r="G446" s="41"/>
      <c r="H446" s="41"/>
      <c r="I446" s="41"/>
      <c r="J446" s="41"/>
      <c r="K446" s="41"/>
      <c r="L446" s="41"/>
      <c r="M446" s="41"/>
      <c r="N446" s="41"/>
      <c r="O446" s="41"/>
      <c r="P446" s="41"/>
      <c r="Q446" s="41"/>
      <c r="R446" s="41"/>
      <c r="S446" s="41"/>
      <c r="T446" s="41"/>
      <c r="U446" s="41"/>
      <c r="V446" s="41"/>
      <c r="W446" s="41"/>
      <c r="X446" s="41"/>
    </row>
    <row r="447" spans="1:24" x14ac:dyDescent="0.4">
      <c r="A447" s="1">
        <v>445</v>
      </c>
      <c r="B447" s="41"/>
      <c r="C447" s="40" t="str">
        <f t="shared" si="11"/>
        <v>01</v>
      </c>
      <c r="D447" s="41"/>
      <c r="E447" s="41"/>
      <c r="F447" s="41"/>
      <c r="G447" s="41"/>
      <c r="H447" s="41"/>
      <c r="I447" s="41"/>
      <c r="J447" s="41"/>
      <c r="K447" s="41"/>
      <c r="L447" s="41"/>
      <c r="M447" s="41"/>
      <c r="N447" s="41"/>
      <c r="O447" s="41"/>
      <c r="P447" s="41"/>
      <c r="Q447" s="41"/>
      <c r="R447" s="41"/>
      <c r="S447" s="41"/>
      <c r="T447" s="41"/>
      <c r="U447" s="41"/>
      <c r="V447" s="41"/>
      <c r="W447" s="41"/>
      <c r="X447" s="41"/>
    </row>
    <row r="448" spans="1:24" x14ac:dyDescent="0.4">
      <c r="A448" s="1">
        <v>446</v>
      </c>
      <c r="B448" s="41"/>
      <c r="C448" s="40" t="str">
        <f t="shared" si="11"/>
        <v>01</v>
      </c>
      <c r="D448" s="41"/>
      <c r="E448" s="41"/>
      <c r="F448" s="41"/>
      <c r="G448" s="41"/>
      <c r="H448" s="41"/>
      <c r="I448" s="41"/>
      <c r="J448" s="41"/>
      <c r="K448" s="41"/>
      <c r="L448" s="41"/>
      <c r="M448" s="41"/>
      <c r="N448" s="41"/>
      <c r="O448" s="41"/>
      <c r="P448" s="41"/>
      <c r="Q448" s="41"/>
      <c r="R448" s="41"/>
      <c r="S448" s="41"/>
      <c r="T448" s="41"/>
      <c r="U448" s="41"/>
      <c r="V448" s="41"/>
      <c r="W448" s="41"/>
      <c r="X448" s="41"/>
    </row>
    <row r="449" spans="1:24" x14ac:dyDescent="0.4">
      <c r="A449" s="1">
        <v>447</v>
      </c>
      <c r="B449" s="41"/>
      <c r="C449" s="40" t="str">
        <f t="shared" si="11"/>
        <v>01</v>
      </c>
      <c r="D449" s="41"/>
      <c r="E449" s="41"/>
      <c r="F449" s="41"/>
      <c r="G449" s="41"/>
      <c r="H449" s="41"/>
      <c r="I449" s="41"/>
      <c r="J449" s="41"/>
      <c r="K449" s="41"/>
      <c r="L449" s="41"/>
      <c r="M449" s="41"/>
      <c r="N449" s="41"/>
      <c r="O449" s="41"/>
      <c r="P449" s="41"/>
      <c r="Q449" s="41"/>
      <c r="R449" s="41"/>
      <c r="S449" s="41"/>
      <c r="T449" s="41"/>
      <c r="U449" s="41"/>
      <c r="V449" s="41"/>
      <c r="W449" s="41"/>
      <c r="X449" s="41"/>
    </row>
    <row r="450" spans="1:24" x14ac:dyDescent="0.4">
      <c r="A450" s="1">
        <v>448</v>
      </c>
      <c r="B450" s="41"/>
      <c r="C450" s="40" t="str">
        <f t="shared" si="11"/>
        <v>01</v>
      </c>
      <c r="D450" s="41"/>
      <c r="E450" s="41"/>
      <c r="F450" s="41"/>
      <c r="G450" s="41"/>
      <c r="H450" s="41"/>
      <c r="I450" s="41"/>
      <c r="J450" s="41"/>
      <c r="K450" s="41"/>
      <c r="L450" s="41"/>
      <c r="M450" s="41"/>
      <c r="N450" s="41"/>
      <c r="O450" s="41"/>
      <c r="P450" s="41"/>
      <c r="Q450" s="41"/>
      <c r="R450" s="41"/>
      <c r="S450" s="41"/>
      <c r="T450" s="41"/>
      <c r="U450" s="41"/>
      <c r="V450" s="41"/>
      <c r="W450" s="41"/>
      <c r="X450" s="41"/>
    </row>
    <row r="451" spans="1:24" x14ac:dyDescent="0.4">
      <c r="A451" s="1">
        <v>449</v>
      </c>
      <c r="B451" s="41"/>
      <c r="C451" s="40" t="str">
        <f t="shared" si="11"/>
        <v>01</v>
      </c>
      <c r="D451" s="41"/>
      <c r="E451" s="41"/>
      <c r="F451" s="41"/>
      <c r="G451" s="41"/>
      <c r="H451" s="41"/>
      <c r="I451" s="41"/>
      <c r="J451" s="41"/>
      <c r="K451" s="41"/>
      <c r="L451" s="41"/>
      <c r="M451" s="41"/>
      <c r="N451" s="41"/>
      <c r="O451" s="41"/>
      <c r="P451" s="41"/>
      <c r="Q451" s="41"/>
      <c r="R451" s="41"/>
      <c r="S451" s="41"/>
      <c r="T451" s="41"/>
      <c r="U451" s="41"/>
      <c r="V451" s="41"/>
      <c r="W451" s="41"/>
      <c r="X451" s="41"/>
    </row>
    <row r="452" spans="1:24" x14ac:dyDescent="0.4">
      <c r="A452" s="1">
        <v>450</v>
      </c>
      <c r="B452" s="41"/>
      <c r="C452" s="40" t="str">
        <f t="shared" ref="C452:C503" si="12">TEXT(B452,"mm")</f>
        <v>01</v>
      </c>
      <c r="D452" s="41"/>
      <c r="E452" s="41"/>
      <c r="F452" s="41"/>
      <c r="G452" s="41"/>
      <c r="H452" s="41"/>
      <c r="I452" s="41"/>
      <c r="J452" s="41"/>
      <c r="K452" s="41"/>
      <c r="L452" s="41"/>
      <c r="M452" s="41"/>
      <c r="N452" s="41"/>
      <c r="O452" s="41"/>
      <c r="P452" s="41"/>
      <c r="Q452" s="41"/>
      <c r="R452" s="41"/>
      <c r="S452" s="41"/>
      <c r="T452" s="41"/>
      <c r="U452" s="41"/>
      <c r="V452" s="41"/>
      <c r="W452" s="41"/>
      <c r="X452" s="41"/>
    </row>
    <row r="453" spans="1:24" x14ac:dyDescent="0.4">
      <c r="A453" s="1">
        <v>451</v>
      </c>
      <c r="B453" s="41"/>
      <c r="C453" s="40" t="str">
        <f t="shared" si="12"/>
        <v>01</v>
      </c>
      <c r="D453" s="41"/>
      <c r="E453" s="41"/>
      <c r="F453" s="41"/>
      <c r="G453" s="41"/>
      <c r="H453" s="41"/>
      <c r="I453" s="41"/>
      <c r="J453" s="41"/>
      <c r="K453" s="41"/>
      <c r="L453" s="41"/>
      <c r="M453" s="41"/>
      <c r="N453" s="41"/>
      <c r="O453" s="41"/>
      <c r="P453" s="41"/>
      <c r="Q453" s="41"/>
      <c r="R453" s="41"/>
      <c r="S453" s="41"/>
      <c r="T453" s="41"/>
      <c r="U453" s="41"/>
      <c r="V453" s="41"/>
      <c r="W453" s="41"/>
      <c r="X453" s="41"/>
    </row>
    <row r="454" spans="1:24" x14ac:dyDescent="0.4">
      <c r="A454" s="1">
        <v>452</v>
      </c>
      <c r="B454" s="41"/>
      <c r="C454" s="40" t="str">
        <f t="shared" si="12"/>
        <v>01</v>
      </c>
      <c r="D454" s="41"/>
      <c r="E454" s="41"/>
      <c r="F454" s="41"/>
      <c r="G454" s="41"/>
      <c r="H454" s="41"/>
      <c r="I454" s="41"/>
      <c r="J454" s="41"/>
      <c r="K454" s="41"/>
      <c r="L454" s="41"/>
      <c r="M454" s="41"/>
      <c r="N454" s="41"/>
      <c r="O454" s="41"/>
      <c r="P454" s="41"/>
      <c r="Q454" s="41"/>
      <c r="R454" s="41"/>
      <c r="S454" s="41"/>
      <c r="T454" s="41"/>
      <c r="U454" s="41"/>
      <c r="V454" s="41"/>
      <c r="W454" s="41"/>
      <c r="X454" s="41"/>
    </row>
    <row r="455" spans="1:24" x14ac:dyDescent="0.4">
      <c r="A455" s="1">
        <v>453</v>
      </c>
      <c r="B455" s="41"/>
      <c r="C455" s="40" t="str">
        <f t="shared" si="12"/>
        <v>01</v>
      </c>
      <c r="D455" s="41"/>
      <c r="E455" s="41"/>
      <c r="F455" s="41"/>
      <c r="G455" s="41"/>
      <c r="H455" s="41"/>
      <c r="I455" s="41"/>
      <c r="J455" s="41"/>
      <c r="K455" s="41"/>
      <c r="L455" s="41"/>
      <c r="M455" s="41"/>
      <c r="N455" s="41"/>
      <c r="O455" s="41"/>
      <c r="P455" s="41"/>
      <c r="Q455" s="41"/>
      <c r="R455" s="41"/>
      <c r="S455" s="41"/>
      <c r="T455" s="41"/>
      <c r="U455" s="41"/>
      <c r="V455" s="41"/>
      <c r="W455" s="41"/>
      <c r="X455" s="41"/>
    </row>
    <row r="456" spans="1:24" x14ac:dyDescent="0.4">
      <c r="A456" s="1">
        <v>454</v>
      </c>
      <c r="B456" s="41"/>
      <c r="C456" s="40" t="str">
        <f t="shared" si="12"/>
        <v>01</v>
      </c>
      <c r="D456" s="41"/>
      <c r="E456" s="41"/>
      <c r="F456" s="41"/>
      <c r="G456" s="41"/>
      <c r="H456" s="41"/>
      <c r="I456" s="41"/>
      <c r="J456" s="41"/>
      <c r="K456" s="41"/>
      <c r="L456" s="41"/>
      <c r="M456" s="41"/>
      <c r="N456" s="41"/>
      <c r="O456" s="41"/>
      <c r="P456" s="41"/>
      <c r="Q456" s="41"/>
      <c r="R456" s="41"/>
      <c r="S456" s="41"/>
      <c r="T456" s="41"/>
      <c r="U456" s="41"/>
      <c r="V456" s="41"/>
      <c r="W456" s="41"/>
      <c r="X456" s="41"/>
    </row>
    <row r="457" spans="1:24" x14ac:dyDescent="0.4">
      <c r="A457" s="1">
        <v>455</v>
      </c>
      <c r="B457" s="41"/>
      <c r="C457" s="40" t="str">
        <f t="shared" si="12"/>
        <v>01</v>
      </c>
      <c r="D457" s="41"/>
      <c r="E457" s="41"/>
      <c r="F457" s="41"/>
      <c r="G457" s="41"/>
      <c r="H457" s="41"/>
      <c r="I457" s="41"/>
      <c r="J457" s="41"/>
      <c r="K457" s="41"/>
      <c r="L457" s="41"/>
      <c r="M457" s="41"/>
      <c r="N457" s="41"/>
      <c r="O457" s="41"/>
      <c r="P457" s="41"/>
      <c r="Q457" s="41"/>
      <c r="R457" s="41"/>
      <c r="S457" s="41"/>
      <c r="T457" s="41"/>
      <c r="U457" s="41"/>
      <c r="V457" s="41"/>
      <c r="W457" s="41"/>
      <c r="X457" s="41"/>
    </row>
    <row r="458" spans="1:24" x14ac:dyDescent="0.4">
      <c r="A458" s="1">
        <v>456</v>
      </c>
      <c r="B458" s="41"/>
      <c r="C458" s="40" t="str">
        <f t="shared" si="12"/>
        <v>01</v>
      </c>
      <c r="D458" s="41"/>
      <c r="E458" s="41"/>
      <c r="F458" s="41"/>
      <c r="G458" s="41"/>
      <c r="H458" s="41"/>
      <c r="I458" s="41"/>
      <c r="J458" s="41"/>
      <c r="K458" s="41"/>
      <c r="L458" s="41"/>
      <c r="M458" s="41"/>
      <c r="N458" s="41"/>
      <c r="O458" s="41"/>
      <c r="P458" s="41"/>
      <c r="Q458" s="41"/>
      <c r="R458" s="41"/>
      <c r="S458" s="41"/>
      <c r="T458" s="41"/>
      <c r="U458" s="41"/>
      <c r="V458" s="41"/>
      <c r="W458" s="41"/>
      <c r="X458" s="41"/>
    </row>
    <row r="459" spans="1:24" x14ac:dyDescent="0.4">
      <c r="A459" s="1">
        <v>457</v>
      </c>
      <c r="B459" s="41"/>
      <c r="C459" s="40" t="str">
        <f t="shared" si="12"/>
        <v>01</v>
      </c>
      <c r="D459" s="41"/>
      <c r="E459" s="41"/>
      <c r="F459" s="41"/>
      <c r="G459" s="41"/>
      <c r="H459" s="41"/>
      <c r="I459" s="41"/>
      <c r="J459" s="41"/>
      <c r="K459" s="41"/>
      <c r="L459" s="41"/>
      <c r="M459" s="41"/>
      <c r="N459" s="41"/>
      <c r="O459" s="41"/>
      <c r="P459" s="41"/>
      <c r="Q459" s="41"/>
      <c r="R459" s="41"/>
      <c r="S459" s="41"/>
      <c r="T459" s="41"/>
      <c r="U459" s="41"/>
      <c r="V459" s="41"/>
      <c r="W459" s="41"/>
      <c r="X459" s="41"/>
    </row>
    <row r="460" spans="1:24" x14ac:dyDescent="0.4">
      <c r="A460" s="1">
        <v>458</v>
      </c>
      <c r="B460" s="41"/>
      <c r="C460" s="40" t="str">
        <f t="shared" si="12"/>
        <v>01</v>
      </c>
      <c r="D460" s="41"/>
      <c r="E460" s="41"/>
      <c r="F460" s="41"/>
      <c r="G460" s="41"/>
      <c r="H460" s="41"/>
      <c r="I460" s="41"/>
      <c r="J460" s="41"/>
      <c r="K460" s="41"/>
      <c r="L460" s="41"/>
      <c r="M460" s="41"/>
      <c r="N460" s="41"/>
      <c r="O460" s="41"/>
      <c r="P460" s="41"/>
      <c r="Q460" s="41"/>
      <c r="R460" s="41"/>
      <c r="S460" s="41"/>
      <c r="T460" s="41"/>
      <c r="U460" s="41"/>
      <c r="V460" s="41"/>
      <c r="W460" s="41"/>
      <c r="X460" s="41"/>
    </row>
    <row r="461" spans="1:24" x14ac:dyDescent="0.4">
      <c r="A461" s="1">
        <v>459</v>
      </c>
      <c r="B461" s="41"/>
      <c r="C461" s="40" t="str">
        <f t="shared" si="12"/>
        <v>01</v>
      </c>
      <c r="D461" s="41"/>
      <c r="E461" s="41"/>
      <c r="F461" s="41"/>
      <c r="G461" s="41"/>
      <c r="H461" s="41"/>
      <c r="I461" s="41"/>
      <c r="J461" s="41"/>
      <c r="K461" s="41"/>
      <c r="L461" s="41"/>
      <c r="M461" s="41"/>
      <c r="N461" s="41"/>
      <c r="O461" s="41"/>
      <c r="P461" s="41"/>
      <c r="Q461" s="41"/>
      <c r="R461" s="41"/>
      <c r="S461" s="41"/>
      <c r="T461" s="41"/>
      <c r="U461" s="41"/>
      <c r="V461" s="41"/>
      <c r="W461" s="41"/>
      <c r="X461" s="41"/>
    </row>
    <row r="462" spans="1:24" x14ac:dyDescent="0.4">
      <c r="A462" s="1">
        <v>460</v>
      </c>
      <c r="B462" s="41"/>
      <c r="C462" s="40" t="str">
        <f t="shared" si="12"/>
        <v>01</v>
      </c>
      <c r="D462" s="41"/>
      <c r="E462" s="41"/>
      <c r="F462" s="41"/>
      <c r="G462" s="41"/>
      <c r="H462" s="41"/>
      <c r="I462" s="41"/>
      <c r="J462" s="41"/>
      <c r="K462" s="41"/>
      <c r="L462" s="41"/>
      <c r="M462" s="41"/>
      <c r="N462" s="41"/>
      <c r="O462" s="41"/>
      <c r="P462" s="41"/>
      <c r="Q462" s="41"/>
      <c r="R462" s="41"/>
      <c r="S462" s="41"/>
      <c r="T462" s="41"/>
      <c r="U462" s="41"/>
      <c r="V462" s="41"/>
      <c r="W462" s="41"/>
      <c r="X462" s="41"/>
    </row>
    <row r="463" spans="1:24" x14ac:dyDescent="0.4">
      <c r="A463" s="1">
        <v>461</v>
      </c>
      <c r="B463" s="41"/>
      <c r="C463" s="40" t="str">
        <f t="shared" si="12"/>
        <v>01</v>
      </c>
      <c r="D463" s="41"/>
      <c r="E463" s="41"/>
      <c r="F463" s="41"/>
      <c r="G463" s="41"/>
      <c r="H463" s="41"/>
      <c r="I463" s="41"/>
      <c r="J463" s="41"/>
      <c r="K463" s="41"/>
      <c r="L463" s="41"/>
      <c r="M463" s="41"/>
      <c r="N463" s="41"/>
      <c r="O463" s="41"/>
      <c r="P463" s="41"/>
      <c r="Q463" s="41"/>
      <c r="R463" s="41"/>
      <c r="S463" s="41"/>
      <c r="T463" s="41"/>
      <c r="U463" s="41"/>
      <c r="V463" s="41"/>
      <c r="W463" s="41"/>
      <c r="X463" s="41"/>
    </row>
    <row r="464" spans="1:24" x14ac:dyDescent="0.4">
      <c r="A464" s="1">
        <v>462</v>
      </c>
      <c r="B464" s="41"/>
      <c r="C464" s="40" t="str">
        <f t="shared" si="12"/>
        <v>01</v>
      </c>
      <c r="D464" s="41"/>
      <c r="E464" s="41"/>
      <c r="F464" s="41"/>
      <c r="G464" s="41"/>
      <c r="H464" s="41"/>
      <c r="I464" s="41"/>
      <c r="J464" s="41"/>
      <c r="K464" s="41"/>
      <c r="L464" s="41"/>
      <c r="M464" s="41"/>
      <c r="N464" s="41"/>
      <c r="O464" s="41"/>
      <c r="P464" s="41"/>
      <c r="Q464" s="41"/>
      <c r="R464" s="41"/>
      <c r="S464" s="41"/>
      <c r="T464" s="41"/>
      <c r="U464" s="41"/>
      <c r="V464" s="41"/>
      <c r="W464" s="41"/>
      <c r="X464" s="41"/>
    </row>
    <row r="465" spans="1:24" x14ac:dyDescent="0.4">
      <c r="A465" s="1">
        <v>463</v>
      </c>
      <c r="B465" s="41"/>
      <c r="C465" s="40" t="str">
        <f t="shared" si="12"/>
        <v>01</v>
      </c>
      <c r="D465" s="41"/>
      <c r="E465" s="41"/>
      <c r="F465" s="41"/>
      <c r="G465" s="41"/>
      <c r="H465" s="41"/>
      <c r="I465" s="41"/>
      <c r="J465" s="41"/>
      <c r="K465" s="41"/>
      <c r="L465" s="41"/>
      <c r="M465" s="41"/>
      <c r="N465" s="41"/>
      <c r="O465" s="41"/>
      <c r="P465" s="41"/>
      <c r="Q465" s="41"/>
      <c r="R465" s="41"/>
      <c r="S465" s="41"/>
      <c r="T465" s="41"/>
      <c r="U465" s="41"/>
      <c r="V465" s="41"/>
      <c r="W465" s="41"/>
      <c r="X465" s="41"/>
    </row>
    <row r="466" spans="1:24" x14ac:dyDescent="0.4">
      <c r="A466" s="1">
        <v>464</v>
      </c>
      <c r="B466" s="41"/>
      <c r="C466" s="40" t="str">
        <f t="shared" si="12"/>
        <v>01</v>
      </c>
      <c r="D466" s="41"/>
      <c r="E466" s="41"/>
      <c r="F466" s="41"/>
      <c r="G466" s="41"/>
      <c r="H466" s="41"/>
      <c r="I466" s="41"/>
      <c r="J466" s="41"/>
      <c r="K466" s="41"/>
      <c r="L466" s="41"/>
      <c r="M466" s="41"/>
      <c r="N466" s="41"/>
      <c r="O466" s="41"/>
      <c r="P466" s="41"/>
      <c r="Q466" s="41"/>
      <c r="R466" s="41"/>
      <c r="S466" s="41"/>
      <c r="T466" s="41"/>
      <c r="U466" s="41"/>
      <c r="V466" s="41"/>
      <c r="W466" s="41"/>
      <c r="X466" s="41"/>
    </row>
    <row r="467" spans="1:24" x14ac:dyDescent="0.4">
      <c r="A467" s="1">
        <v>465</v>
      </c>
      <c r="B467" s="41"/>
      <c r="C467" s="40" t="str">
        <f t="shared" si="12"/>
        <v>01</v>
      </c>
      <c r="D467" s="41"/>
      <c r="E467" s="41"/>
      <c r="F467" s="41"/>
      <c r="G467" s="41"/>
      <c r="H467" s="41"/>
      <c r="I467" s="41"/>
      <c r="J467" s="41"/>
      <c r="K467" s="41"/>
      <c r="L467" s="41"/>
      <c r="M467" s="41"/>
      <c r="N467" s="41"/>
      <c r="O467" s="41"/>
      <c r="P467" s="41"/>
      <c r="Q467" s="41"/>
      <c r="R467" s="41"/>
      <c r="S467" s="41"/>
      <c r="T467" s="41"/>
      <c r="U467" s="41"/>
      <c r="V467" s="41"/>
      <c r="W467" s="41"/>
      <c r="X467" s="41"/>
    </row>
    <row r="468" spans="1:24" x14ac:dyDescent="0.4">
      <c r="A468" s="1">
        <v>466</v>
      </c>
      <c r="B468" s="41"/>
      <c r="C468" s="40" t="str">
        <f t="shared" si="12"/>
        <v>01</v>
      </c>
      <c r="D468" s="41"/>
      <c r="E468" s="41"/>
      <c r="F468" s="41"/>
      <c r="G468" s="41"/>
      <c r="H468" s="41"/>
      <c r="I468" s="41"/>
      <c r="J468" s="41"/>
      <c r="K468" s="41"/>
      <c r="L468" s="41"/>
      <c r="M468" s="41"/>
      <c r="N468" s="41"/>
      <c r="O468" s="41"/>
      <c r="P468" s="41"/>
      <c r="Q468" s="41"/>
      <c r="R468" s="41"/>
      <c r="S468" s="41"/>
      <c r="T468" s="41"/>
      <c r="U468" s="41"/>
      <c r="V468" s="41"/>
      <c r="W468" s="41"/>
      <c r="X468" s="41"/>
    </row>
    <row r="469" spans="1:24" x14ac:dyDescent="0.4">
      <c r="A469" s="1">
        <v>467</v>
      </c>
      <c r="B469" s="41"/>
      <c r="C469" s="40" t="str">
        <f t="shared" si="12"/>
        <v>01</v>
      </c>
      <c r="D469" s="41"/>
      <c r="E469" s="41"/>
      <c r="F469" s="41"/>
      <c r="G469" s="41"/>
      <c r="H469" s="41"/>
      <c r="I469" s="41"/>
      <c r="J469" s="41"/>
      <c r="K469" s="41"/>
      <c r="L469" s="41"/>
      <c r="M469" s="41"/>
      <c r="N469" s="41"/>
      <c r="O469" s="41"/>
      <c r="P469" s="41"/>
      <c r="Q469" s="41"/>
      <c r="R469" s="41"/>
      <c r="S469" s="41"/>
      <c r="T469" s="41"/>
      <c r="U469" s="41"/>
      <c r="V469" s="41"/>
      <c r="W469" s="41"/>
      <c r="X469" s="41"/>
    </row>
    <row r="470" spans="1:24" x14ac:dyDescent="0.4">
      <c r="A470" s="1">
        <v>468</v>
      </c>
      <c r="B470" s="41"/>
      <c r="C470" s="40" t="str">
        <f t="shared" si="12"/>
        <v>01</v>
      </c>
      <c r="D470" s="41"/>
      <c r="E470" s="41"/>
      <c r="F470" s="41"/>
      <c r="G470" s="41"/>
      <c r="H470" s="41"/>
      <c r="I470" s="41"/>
      <c r="J470" s="41"/>
      <c r="K470" s="41"/>
      <c r="L470" s="41"/>
      <c r="M470" s="41"/>
      <c r="N470" s="41"/>
      <c r="O470" s="41"/>
      <c r="P470" s="41"/>
      <c r="Q470" s="41"/>
      <c r="R470" s="41"/>
      <c r="S470" s="41"/>
      <c r="T470" s="41"/>
      <c r="U470" s="41"/>
      <c r="V470" s="41"/>
      <c r="W470" s="41"/>
      <c r="X470" s="41"/>
    </row>
    <row r="471" spans="1:24" x14ac:dyDescent="0.4">
      <c r="A471" s="1">
        <v>469</v>
      </c>
      <c r="B471" s="41"/>
      <c r="C471" s="40" t="str">
        <f t="shared" si="12"/>
        <v>01</v>
      </c>
      <c r="D471" s="41"/>
      <c r="E471" s="41"/>
      <c r="F471" s="41"/>
      <c r="G471" s="41"/>
      <c r="H471" s="41"/>
      <c r="I471" s="41"/>
      <c r="J471" s="41"/>
      <c r="K471" s="41"/>
      <c r="L471" s="41"/>
      <c r="M471" s="41"/>
      <c r="N471" s="41"/>
      <c r="O471" s="41"/>
      <c r="P471" s="41"/>
      <c r="Q471" s="41"/>
      <c r="R471" s="41"/>
      <c r="S471" s="41"/>
      <c r="T471" s="41"/>
      <c r="U471" s="41"/>
      <c r="V471" s="41"/>
      <c r="W471" s="41"/>
      <c r="X471" s="41"/>
    </row>
    <row r="472" spans="1:24" x14ac:dyDescent="0.4">
      <c r="A472" s="1">
        <v>470</v>
      </c>
      <c r="B472" s="41"/>
      <c r="C472" s="40" t="str">
        <f t="shared" si="12"/>
        <v>01</v>
      </c>
      <c r="D472" s="41"/>
      <c r="E472" s="41"/>
      <c r="F472" s="41"/>
      <c r="G472" s="41"/>
      <c r="H472" s="41"/>
      <c r="I472" s="41"/>
      <c r="J472" s="41"/>
      <c r="K472" s="41"/>
      <c r="L472" s="41"/>
      <c r="M472" s="41"/>
      <c r="N472" s="41"/>
      <c r="O472" s="41"/>
      <c r="P472" s="41"/>
      <c r="Q472" s="41"/>
      <c r="R472" s="41"/>
      <c r="S472" s="41"/>
      <c r="T472" s="41"/>
      <c r="U472" s="41"/>
      <c r="V472" s="41"/>
      <c r="W472" s="41"/>
      <c r="X472" s="41"/>
    </row>
    <row r="473" spans="1:24" x14ac:dyDescent="0.4">
      <c r="A473" s="1">
        <v>471</v>
      </c>
      <c r="B473" s="41"/>
      <c r="C473" s="40" t="str">
        <f t="shared" si="12"/>
        <v>01</v>
      </c>
      <c r="D473" s="41"/>
      <c r="E473" s="41"/>
      <c r="F473" s="41"/>
      <c r="G473" s="41"/>
      <c r="H473" s="41"/>
      <c r="I473" s="41"/>
      <c r="J473" s="41"/>
      <c r="K473" s="41"/>
      <c r="L473" s="41"/>
      <c r="M473" s="41"/>
      <c r="N473" s="41"/>
      <c r="O473" s="41"/>
      <c r="P473" s="41"/>
      <c r="Q473" s="41"/>
      <c r="R473" s="41"/>
      <c r="S473" s="41"/>
      <c r="T473" s="41"/>
      <c r="U473" s="41"/>
      <c r="V473" s="41"/>
      <c r="W473" s="41"/>
      <c r="X473" s="41"/>
    </row>
    <row r="474" spans="1:24" x14ac:dyDescent="0.4">
      <c r="A474" s="1">
        <v>472</v>
      </c>
      <c r="B474" s="41"/>
      <c r="C474" s="40" t="str">
        <f t="shared" si="12"/>
        <v>01</v>
      </c>
      <c r="D474" s="41"/>
      <c r="E474" s="41"/>
      <c r="F474" s="41"/>
      <c r="G474" s="41"/>
      <c r="H474" s="41"/>
      <c r="I474" s="41"/>
      <c r="J474" s="41"/>
      <c r="K474" s="41"/>
      <c r="L474" s="41"/>
      <c r="M474" s="41"/>
      <c r="N474" s="41"/>
      <c r="O474" s="41"/>
      <c r="P474" s="41"/>
      <c r="Q474" s="41"/>
      <c r="R474" s="41"/>
      <c r="S474" s="41"/>
      <c r="T474" s="41"/>
      <c r="U474" s="41"/>
      <c r="V474" s="41"/>
      <c r="W474" s="41"/>
      <c r="X474" s="41"/>
    </row>
    <row r="475" spans="1:24" x14ac:dyDescent="0.4">
      <c r="A475" s="1">
        <v>473</v>
      </c>
      <c r="B475" s="41"/>
      <c r="C475" s="40" t="str">
        <f t="shared" si="12"/>
        <v>01</v>
      </c>
      <c r="D475" s="41"/>
      <c r="E475" s="41"/>
      <c r="F475" s="41"/>
      <c r="G475" s="41"/>
      <c r="H475" s="41"/>
      <c r="I475" s="41"/>
      <c r="J475" s="41"/>
      <c r="K475" s="41"/>
      <c r="L475" s="41"/>
      <c r="M475" s="41"/>
      <c r="N475" s="41"/>
      <c r="O475" s="41"/>
      <c r="P475" s="41"/>
      <c r="Q475" s="41"/>
      <c r="R475" s="41"/>
      <c r="S475" s="41"/>
      <c r="T475" s="41"/>
      <c r="U475" s="41"/>
      <c r="V475" s="41"/>
      <c r="W475" s="41"/>
      <c r="X475" s="41"/>
    </row>
    <row r="476" spans="1:24" x14ac:dyDescent="0.4">
      <c r="A476" s="1">
        <v>474</v>
      </c>
      <c r="B476" s="41"/>
      <c r="C476" s="40" t="str">
        <f t="shared" si="12"/>
        <v>01</v>
      </c>
      <c r="D476" s="41"/>
      <c r="E476" s="41"/>
      <c r="F476" s="41"/>
      <c r="G476" s="41"/>
      <c r="H476" s="41"/>
      <c r="I476" s="41"/>
      <c r="J476" s="41"/>
      <c r="K476" s="41"/>
      <c r="L476" s="41"/>
      <c r="M476" s="41"/>
      <c r="N476" s="41"/>
      <c r="O476" s="41"/>
      <c r="P476" s="41"/>
      <c r="Q476" s="41"/>
      <c r="R476" s="41"/>
      <c r="S476" s="41"/>
      <c r="T476" s="41"/>
      <c r="U476" s="41"/>
      <c r="V476" s="41"/>
      <c r="W476" s="41"/>
      <c r="X476" s="41"/>
    </row>
    <row r="477" spans="1:24" x14ac:dyDescent="0.4">
      <c r="A477" s="1">
        <v>475</v>
      </c>
      <c r="B477" s="41"/>
      <c r="C477" s="40" t="str">
        <f t="shared" si="12"/>
        <v>01</v>
      </c>
      <c r="D477" s="41"/>
      <c r="E477" s="41"/>
      <c r="F477" s="41"/>
      <c r="G477" s="41"/>
      <c r="H477" s="41"/>
      <c r="I477" s="41"/>
      <c r="J477" s="41"/>
      <c r="K477" s="41"/>
      <c r="L477" s="41"/>
      <c r="M477" s="41"/>
      <c r="N477" s="41"/>
      <c r="O477" s="41"/>
      <c r="P477" s="41"/>
      <c r="Q477" s="41"/>
      <c r="R477" s="41"/>
      <c r="S477" s="41"/>
      <c r="T477" s="41"/>
      <c r="U477" s="41"/>
      <c r="V477" s="41"/>
      <c r="W477" s="41"/>
      <c r="X477" s="41"/>
    </row>
    <row r="478" spans="1:24" x14ac:dyDescent="0.4">
      <c r="A478" s="1">
        <v>476</v>
      </c>
      <c r="B478" s="41"/>
      <c r="C478" s="40" t="str">
        <f t="shared" si="12"/>
        <v>01</v>
      </c>
      <c r="D478" s="41"/>
      <c r="E478" s="41"/>
      <c r="F478" s="41"/>
      <c r="G478" s="41"/>
      <c r="H478" s="41"/>
      <c r="I478" s="41"/>
      <c r="J478" s="41"/>
      <c r="K478" s="41"/>
      <c r="L478" s="41"/>
      <c r="M478" s="41"/>
      <c r="N478" s="41"/>
      <c r="O478" s="41"/>
      <c r="P478" s="41"/>
      <c r="Q478" s="41"/>
      <c r="R478" s="41"/>
      <c r="S478" s="41"/>
      <c r="T478" s="41"/>
      <c r="U478" s="41"/>
      <c r="V478" s="41"/>
      <c r="W478" s="41"/>
      <c r="X478" s="41"/>
    </row>
    <row r="479" spans="1:24" x14ac:dyDescent="0.4">
      <c r="A479" s="1">
        <v>477</v>
      </c>
      <c r="B479" s="41"/>
      <c r="C479" s="40" t="str">
        <f t="shared" si="12"/>
        <v>01</v>
      </c>
      <c r="D479" s="41"/>
      <c r="E479" s="41"/>
      <c r="F479" s="41"/>
      <c r="G479" s="41"/>
      <c r="H479" s="41"/>
      <c r="I479" s="41"/>
      <c r="J479" s="41"/>
      <c r="K479" s="41"/>
      <c r="L479" s="41"/>
      <c r="M479" s="41"/>
      <c r="N479" s="41"/>
      <c r="O479" s="41"/>
      <c r="P479" s="41"/>
      <c r="Q479" s="41"/>
      <c r="R479" s="41"/>
      <c r="S479" s="41"/>
      <c r="T479" s="41"/>
      <c r="U479" s="41"/>
      <c r="V479" s="41"/>
      <c r="W479" s="41"/>
      <c r="X479" s="41"/>
    </row>
    <row r="480" spans="1:24" x14ac:dyDescent="0.4">
      <c r="A480" s="1">
        <v>478</v>
      </c>
      <c r="B480" s="41"/>
      <c r="C480" s="40" t="str">
        <f t="shared" si="12"/>
        <v>01</v>
      </c>
      <c r="D480" s="41"/>
      <c r="E480" s="41"/>
      <c r="F480" s="41"/>
      <c r="G480" s="41"/>
      <c r="H480" s="41"/>
      <c r="I480" s="41"/>
      <c r="J480" s="41"/>
      <c r="K480" s="41"/>
      <c r="L480" s="41"/>
      <c r="M480" s="41"/>
      <c r="N480" s="41"/>
      <c r="O480" s="41"/>
      <c r="P480" s="41"/>
      <c r="Q480" s="41"/>
      <c r="R480" s="41"/>
      <c r="S480" s="41"/>
      <c r="T480" s="41"/>
      <c r="U480" s="41"/>
      <c r="V480" s="41"/>
      <c r="W480" s="41"/>
      <c r="X480" s="41"/>
    </row>
    <row r="481" spans="1:24" x14ac:dyDescent="0.4">
      <c r="A481" s="1">
        <v>479</v>
      </c>
      <c r="B481" s="41"/>
      <c r="C481" s="40" t="str">
        <f t="shared" si="12"/>
        <v>01</v>
      </c>
      <c r="D481" s="41"/>
      <c r="E481" s="41"/>
      <c r="F481" s="41"/>
      <c r="G481" s="41"/>
      <c r="H481" s="41"/>
      <c r="I481" s="41"/>
      <c r="J481" s="41"/>
      <c r="K481" s="41"/>
      <c r="L481" s="41"/>
      <c r="M481" s="41"/>
      <c r="N481" s="41"/>
      <c r="O481" s="41"/>
      <c r="P481" s="41"/>
      <c r="Q481" s="41"/>
      <c r="R481" s="41"/>
      <c r="S481" s="41"/>
      <c r="T481" s="41"/>
      <c r="U481" s="41"/>
      <c r="V481" s="41"/>
      <c r="W481" s="41"/>
      <c r="X481" s="41"/>
    </row>
    <row r="482" spans="1:24" x14ac:dyDescent="0.4">
      <c r="A482" s="1">
        <v>480</v>
      </c>
      <c r="B482" s="41"/>
      <c r="C482" s="40" t="str">
        <f t="shared" si="12"/>
        <v>01</v>
      </c>
      <c r="D482" s="41"/>
      <c r="E482" s="41"/>
      <c r="F482" s="41"/>
      <c r="G482" s="41"/>
      <c r="H482" s="41"/>
      <c r="I482" s="41"/>
      <c r="J482" s="41"/>
      <c r="K482" s="41"/>
      <c r="L482" s="41"/>
      <c r="M482" s="41"/>
      <c r="N482" s="41"/>
      <c r="O482" s="41"/>
      <c r="P482" s="41"/>
      <c r="Q482" s="41"/>
      <c r="R482" s="41"/>
      <c r="S482" s="41"/>
      <c r="T482" s="41"/>
      <c r="U482" s="41"/>
      <c r="V482" s="41"/>
      <c r="W482" s="41"/>
      <c r="X482" s="41"/>
    </row>
    <row r="483" spans="1:24" x14ac:dyDescent="0.4">
      <c r="A483" s="1">
        <v>481</v>
      </c>
      <c r="B483" s="41"/>
      <c r="C483" s="40" t="str">
        <f t="shared" si="12"/>
        <v>01</v>
      </c>
      <c r="D483" s="41"/>
      <c r="E483" s="41"/>
      <c r="F483" s="41"/>
      <c r="G483" s="41"/>
      <c r="H483" s="41"/>
      <c r="I483" s="41"/>
      <c r="J483" s="41"/>
      <c r="K483" s="41"/>
      <c r="L483" s="41"/>
      <c r="M483" s="41"/>
      <c r="N483" s="41"/>
      <c r="O483" s="41"/>
      <c r="P483" s="41"/>
      <c r="Q483" s="41"/>
      <c r="R483" s="41"/>
      <c r="S483" s="41"/>
      <c r="T483" s="41"/>
      <c r="U483" s="41"/>
      <c r="V483" s="41"/>
      <c r="W483" s="41"/>
      <c r="X483" s="41"/>
    </row>
    <row r="484" spans="1:24" x14ac:dyDescent="0.4">
      <c r="A484" s="1">
        <v>482</v>
      </c>
      <c r="B484" s="41"/>
      <c r="C484" s="40" t="str">
        <f t="shared" si="12"/>
        <v>01</v>
      </c>
      <c r="D484" s="41"/>
      <c r="E484" s="41"/>
      <c r="F484" s="41"/>
      <c r="G484" s="41"/>
      <c r="H484" s="41"/>
      <c r="I484" s="41"/>
      <c r="J484" s="41"/>
      <c r="K484" s="41"/>
      <c r="L484" s="41"/>
      <c r="M484" s="41"/>
      <c r="N484" s="41"/>
      <c r="O484" s="41"/>
      <c r="P484" s="41"/>
      <c r="Q484" s="41"/>
      <c r="R484" s="41"/>
      <c r="S484" s="41"/>
      <c r="T484" s="41"/>
      <c r="U484" s="41"/>
      <c r="V484" s="41"/>
      <c r="W484" s="41"/>
      <c r="X484" s="41"/>
    </row>
    <row r="485" spans="1:24" x14ac:dyDescent="0.4">
      <c r="A485" s="1">
        <v>483</v>
      </c>
      <c r="B485" s="41"/>
      <c r="C485" s="40" t="str">
        <f t="shared" si="12"/>
        <v>01</v>
      </c>
      <c r="D485" s="41"/>
      <c r="E485" s="41"/>
      <c r="F485" s="41"/>
      <c r="G485" s="41"/>
      <c r="H485" s="41"/>
      <c r="I485" s="41"/>
      <c r="J485" s="41"/>
      <c r="K485" s="41"/>
      <c r="L485" s="41"/>
      <c r="M485" s="41"/>
      <c r="N485" s="41"/>
      <c r="O485" s="41"/>
      <c r="P485" s="41"/>
      <c r="Q485" s="41"/>
      <c r="R485" s="41"/>
      <c r="S485" s="41"/>
      <c r="T485" s="41"/>
      <c r="U485" s="41"/>
      <c r="V485" s="41"/>
      <c r="W485" s="41"/>
      <c r="X485" s="41"/>
    </row>
    <row r="486" spans="1:24" x14ac:dyDescent="0.4">
      <c r="A486" s="1">
        <v>484</v>
      </c>
      <c r="B486" s="41"/>
      <c r="C486" s="40" t="str">
        <f t="shared" si="12"/>
        <v>01</v>
      </c>
      <c r="D486" s="41"/>
      <c r="E486" s="41"/>
      <c r="F486" s="41"/>
      <c r="G486" s="41"/>
      <c r="H486" s="41"/>
      <c r="I486" s="41"/>
      <c r="J486" s="41"/>
      <c r="K486" s="41"/>
      <c r="L486" s="41"/>
      <c r="M486" s="41"/>
      <c r="N486" s="41"/>
      <c r="O486" s="41"/>
      <c r="P486" s="41"/>
      <c r="Q486" s="41"/>
      <c r="R486" s="41"/>
      <c r="S486" s="41"/>
      <c r="T486" s="41"/>
      <c r="U486" s="41"/>
      <c r="V486" s="41"/>
      <c r="W486" s="41"/>
      <c r="X486" s="41"/>
    </row>
    <row r="487" spans="1:24" x14ac:dyDescent="0.4">
      <c r="A487" s="1">
        <v>485</v>
      </c>
      <c r="B487" s="41"/>
      <c r="C487" s="40" t="str">
        <f t="shared" si="12"/>
        <v>01</v>
      </c>
      <c r="D487" s="41"/>
      <c r="E487" s="41"/>
      <c r="F487" s="41"/>
      <c r="G487" s="41"/>
      <c r="H487" s="41"/>
      <c r="I487" s="41"/>
      <c r="J487" s="41"/>
      <c r="K487" s="41"/>
      <c r="L487" s="41"/>
      <c r="M487" s="41"/>
      <c r="N487" s="41"/>
      <c r="O487" s="41"/>
      <c r="P487" s="41"/>
      <c r="Q487" s="41"/>
      <c r="R487" s="41"/>
      <c r="S487" s="41"/>
      <c r="T487" s="41"/>
      <c r="U487" s="41"/>
      <c r="V487" s="41"/>
      <c r="W487" s="41"/>
      <c r="X487" s="41"/>
    </row>
    <row r="488" spans="1:24" x14ac:dyDescent="0.4">
      <c r="A488" s="1">
        <v>486</v>
      </c>
      <c r="B488" s="41"/>
      <c r="C488" s="40" t="str">
        <f t="shared" si="12"/>
        <v>01</v>
      </c>
      <c r="D488" s="41"/>
      <c r="E488" s="41"/>
      <c r="F488" s="41"/>
      <c r="G488" s="41"/>
      <c r="H488" s="41"/>
      <c r="I488" s="41"/>
      <c r="J488" s="41"/>
      <c r="K488" s="41"/>
      <c r="L488" s="41"/>
      <c r="M488" s="41"/>
      <c r="N488" s="41"/>
      <c r="O488" s="41"/>
      <c r="P488" s="41"/>
      <c r="Q488" s="41"/>
      <c r="R488" s="41"/>
      <c r="S488" s="41"/>
      <c r="T488" s="41"/>
      <c r="U488" s="41"/>
      <c r="V488" s="41"/>
      <c r="W488" s="41"/>
      <c r="X488" s="41"/>
    </row>
    <row r="489" spans="1:24" x14ac:dyDescent="0.4">
      <c r="A489" s="1">
        <v>487</v>
      </c>
      <c r="B489" s="41"/>
      <c r="C489" s="40" t="str">
        <f t="shared" si="12"/>
        <v>01</v>
      </c>
      <c r="D489" s="41"/>
      <c r="E489" s="41"/>
      <c r="F489" s="41"/>
      <c r="G489" s="41"/>
      <c r="H489" s="41"/>
      <c r="I489" s="41"/>
      <c r="J489" s="41"/>
      <c r="K489" s="41"/>
      <c r="L489" s="41"/>
      <c r="M489" s="41"/>
      <c r="N489" s="41"/>
      <c r="O489" s="41"/>
      <c r="P489" s="41"/>
      <c r="Q489" s="41"/>
      <c r="R489" s="41"/>
      <c r="S489" s="41"/>
      <c r="T489" s="41"/>
      <c r="U489" s="41"/>
      <c r="V489" s="41"/>
      <c r="W489" s="41"/>
      <c r="X489" s="41"/>
    </row>
    <row r="490" spans="1:24" x14ac:dyDescent="0.4">
      <c r="A490" s="1">
        <v>488</v>
      </c>
      <c r="B490" s="41"/>
      <c r="C490" s="40" t="str">
        <f t="shared" si="12"/>
        <v>01</v>
      </c>
      <c r="D490" s="41"/>
      <c r="E490" s="41"/>
      <c r="F490" s="41"/>
      <c r="G490" s="41"/>
      <c r="H490" s="41"/>
      <c r="I490" s="41"/>
      <c r="J490" s="41"/>
      <c r="K490" s="41"/>
      <c r="L490" s="41"/>
      <c r="M490" s="41"/>
      <c r="N490" s="41"/>
      <c r="O490" s="41"/>
      <c r="P490" s="41"/>
      <c r="Q490" s="41"/>
      <c r="R490" s="41"/>
      <c r="S490" s="41"/>
      <c r="T490" s="41"/>
      <c r="U490" s="41"/>
      <c r="V490" s="41"/>
      <c r="W490" s="41"/>
      <c r="X490" s="41"/>
    </row>
    <row r="491" spans="1:24" x14ac:dyDescent="0.4">
      <c r="A491" s="1">
        <v>489</v>
      </c>
      <c r="B491" s="41"/>
      <c r="C491" s="40" t="str">
        <f t="shared" si="12"/>
        <v>01</v>
      </c>
      <c r="D491" s="41"/>
      <c r="E491" s="41"/>
      <c r="F491" s="41"/>
      <c r="G491" s="41"/>
      <c r="H491" s="41"/>
      <c r="I491" s="41"/>
      <c r="J491" s="41"/>
      <c r="K491" s="41"/>
      <c r="L491" s="41"/>
      <c r="M491" s="41"/>
      <c r="N491" s="41"/>
      <c r="O491" s="41"/>
      <c r="P491" s="41"/>
      <c r="Q491" s="41"/>
      <c r="R491" s="41"/>
      <c r="S491" s="41"/>
      <c r="T491" s="41"/>
      <c r="U491" s="41"/>
      <c r="V491" s="41"/>
      <c r="W491" s="41"/>
      <c r="X491" s="41"/>
    </row>
    <row r="492" spans="1:24" x14ac:dyDescent="0.4">
      <c r="A492" s="1">
        <v>490</v>
      </c>
      <c r="B492" s="41"/>
      <c r="C492" s="40" t="str">
        <f t="shared" si="12"/>
        <v>01</v>
      </c>
      <c r="D492" s="41"/>
      <c r="E492" s="41"/>
      <c r="F492" s="41"/>
      <c r="G492" s="41"/>
      <c r="H492" s="41"/>
      <c r="I492" s="41"/>
      <c r="J492" s="41"/>
      <c r="K492" s="41"/>
      <c r="L492" s="41"/>
      <c r="M492" s="41"/>
      <c r="N492" s="41"/>
      <c r="O492" s="41"/>
      <c r="P492" s="41"/>
      <c r="Q492" s="41"/>
      <c r="R492" s="41"/>
      <c r="S492" s="41"/>
      <c r="T492" s="41"/>
      <c r="U492" s="41"/>
      <c r="V492" s="41"/>
      <c r="W492" s="41"/>
      <c r="X492" s="41"/>
    </row>
    <row r="493" spans="1:24" x14ac:dyDescent="0.4">
      <c r="A493" s="1">
        <v>491</v>
      </c>
      <c r="B493" s="41"/>
      <c r="C493" s="40" t="str">
        <f t="shared" si="12"/>
        <v>01</v>
      </c>
      <c r="D493" s="41"/>
      <c r="E493" s="41"/>
      <c r="F493" s="41"/>
      <c r="G493" s="41"/>
      <c r="H493" s="41"/>
      <c r="I493" s="41"/>
      <c r="J493" s="41"/>
      <c r="K493" s="41"/>
      <c r="L493" s="41"/>
      <c r="M493" s="41"/>
      <c r="N493" s="41"/>
      <c r="O493" s="41"/>
      <c r="P493" s="41"/>
      <c r="Q493" s="41"/>
      <c r="R493" s="41"/>
      <c r="S493" s="41"/>
      <c r="T493" s="41"/>
      <c r="U493" s="41"/>
      <c r="V493" s="41"/>
      <c r="W493" s="41"/>
      <c r="X493" s="41"/>
    </row>
    <row r="494" spans="1:24" x14ac:dyDescent="0.4">
      <c r="A494" s="1">
        <v>492</v>
      </c>
      <c r="B494" s="41"/>
      <c r="C494" s="40" t="str">
        <f t="shared" si="12"/>
        <v>01</v>
      </c>
      <c r="D494" s="41"/>
      <c r="E494" s="41"/>
      <c r="F494" s="41"/>
      <c r="G494" s="41"/>
      <c r="H494" s="41"/>
      <c r="I494" s="41"/>
      <c r="J494" s="41"/>
      <c r="K494" s="41"/>
      <c r="L494" s="41"/>
      <c r="M494" s="41"/>
      <c r="N494" s="41"/>
      <c r="O494" s="41"/>
      <c r="P494" s="41"/>
      <c r="Q494" s="41"/>
      <c r="R494" s="41"/>
      <c r="S494" s="41"/>
      <c r="T494" s="41"/>
      <c r="U494" s="41"/>
      <c r="V494" s="41"/>
      <c r="W494" s="41"/>
      <c r="X494" s="41"/>
    </row>
    <row r="495" spans="1:24" x14ac:dyDescent="0.4">
      <c r="A495" s="1">
        <v>493</v>
      </c>
      <c r="B495" s="41"/>
      <c r="C495" s="40" t="str">
        <f t="shared" si="12"/>
        <v>01</v>
      </c>
      <c r="D495" s="41"/>
      <c r="E495" s="41"/>
      <c r="F495" s="41"/>
      <c r="G495" s="41"/>
      <c r="H495" s="41"/>
      <c r="I495" s="41"/>
      <c r="J495" s="41"/>
      <c r="K495" s="41"/>
      <c r="L495" s="41"/>
      <c r="M495" s="41"/>
      <c r="N495" s="41"/>
      <c r="O495" s="41"/>
      <c r="P495" s="41"/>
      <c r="Q495" s="41"/>
      <c r="R495" s="41"/>
      <c r="S495" s="41"/>
      <c r="T495" s="41"/>
      <c r="U495" s="41"/>
      <c r="V495" s="41"/>
      <c r="W495" s="41"/>
      <c r="X495" s="41"/>
    </row>
    <row r="496" spans="1:24" x14ac:dyDescent="0.4">
      <c r="A496" s="1">
        <v>494</v>
      </c>
      <c r="B496" s="41"/>
      <c r="C496" s="40" t="str">
        <f t="shared" si="12"/>
        <v>01</v>
      </c>
      <c r="D496" s="41"/>
      <c r="E496" s="41"/>
      <c r="F496" s="41"/>
      <c r="G496" s="41"/>
      <c r="H496" s="41"/>
      <c r="I496" s="41"/>
      <c r="J496" s="41"/>
      <c r="K496" s="41"/>
      <c r="L496" s="41"/>
      <c r="M496" s="41"/>
      <c r="N496" s="41"/>
      <c r="O496" s="41"/>
      <c r="P496" s="41"/>
      <c r="Q496" s="41"/>
      <c r="R496" s="41"/>
      <c r="S496" s="41"/>
      <c r="T496" s="41"/>
      <c r="U496" s="41"/>
      <c r="V496" s="41"/>
      <c r="W496" s="41"/>
      <c r="X496" s="41"/>
    </row>
    <row r="497" spans="1:24" x14ac:dyDescent="0.4">
      <c r="A497" s="1">
        <v>495</v>
      </c>
      <c r="B497" s="41"/>
      <c r="C497" s="40" t="str">
        <f t="shared" si="12"/>
        <v>01</v>
      </c>
      <c r="D497" s="41"/>
      <c r="E497" s="41"/>
      <c r="F497" s="41"/>
      <c r="G497" s="41"/>
      <c r="H497" s="41"/>
      <c r="I497" s="41"/>
      <c r="J497" s="41"/>
      <c r="K497" s="41"/>
      <c r="L497" s="41"/>
      <c r="M497" s="41"/>
      <c r="N497" s="41"/>
      <c r="O497" s="41"/>
      <c r="P497" s="41"/>
      <c r="Q497" s="41"/>
      <c r="R497" s="41"/>
      <c r="S497" s="41"/>
      <c r="T497" s="41"/>
      <c r="U497" s="41"/>
      <c r="V497" s="41"/>
      <c r="W497" s="41"/>
      <c r="X497" s="41"/>
    </row>
    <row r="498" spans="1:24" x14ac:dyDescent="0.4">
      <c r="A498" s="1">
        <v>496</v>
      </c>
      <c r="B498" s="41"/>
      <c r="C498" s="40" t="str">
        <f t="shared" si="12"/>
        <v>01</v>
      </c>
      <c r="D498" s="41"/>
      <c r="E498" s="41"/>
      <c r="F498" s="41"/>
      <c r="G498" s="41"/>
      <c r="H498" s="41"/>
      <c r="I498" s="41"/>
      <c r="J498" s="41"/>
      <c r="K498" s="41"/>
      <c r="L498" s="41"/>
      <c r="M498" s="41"/>
      <c r="N498" s="41"/>
      <c r="O498" s="41"/>
      <c r="P498" s="41"/>
      <c r="Q498" s="41"/>
      <c r="R498" s="41"/>
      <c r="S498" s="41"/>
      <c r="T498" s="41"/>
      <c r="U498" s="41"/>
      <c r="V498" s="41"/>
      <c r="W498" s="41"/>
      <c r="X498" s="41"/>
    </row>
    <row r="499" spans="1:24" x14ac:dyDescent="0.4">
      <c r="A499" s="1">
        <v>497</v>
      </c>
      <c r="B499" s="41"/>
      <c r="C499" s="40" t="str">
        <f t="shared" si="12"/>
        <v>01</v>
      </c>
      <c r="D499" s="41"/>
      <c r="E499" s="41"/>
      <c r="F499" s="41"/>
      <c r="G499" s="41"/>
      <c r="H499" s="41"/>
      <c r="I499" s="41"/>
      <c r="J499" s="41"/>
      <c r="K499" s="41"/>
      <c r="L499" s="41"/>
      <c r="M499" s="41"/>
      <c r="N499" s="41"/>
      <c r="O499" s="41"/>
      <c r="P499" s="41"/>
      <c r="Q499" s="41"/>
      <c r="R499" s="41"/>
      <c r="S499" s="41"/>
      <c r="T499" s="41"/>
      <c r="U499" s="41"/>
      <c r="V499" s="41"/>
      <c r="W499" s="41"/>
      <c r="X499" s="41"/>
    </row>
    <row r="500" spans="1:24" x14ac:dyDescent="0.4">
      <c r="A500" s="1">
        <v>498</v>
      </c>
      <c r="B500" s="41"/>
      <c r="C500" s="40" t="str">
        <f t="shared" si="12"/>
        <v>01</v>
      </c>
      <c r="D500" s="41"/>
      <c r="E500" s="41"/>
      <c r="F500" s="41"/>
      <c r="G500" s="41"/>
      <c r="H500" s="41"/>
      <c r="I500" s="41"/>
      <c r="J500" s="41"/>
      <c r="K500" s="41"/>
      <c r="L500" s="41"/>
      <c r="M500" s="41"/>
      <c r="N500" s="41"/>
      <c r="O500" s="41"/>
      <c r="P500" s="41"/>
      <c r="Q500" s="41"/>
      <c r="R500" s="41"/>
      <c r="S500" s="41"/>
      <c r="T500" s="41"/>
      <c r="U500" s="41"/>
      <c r="V500" s="41"/>
      <c r="W500" s="41"/>
      <c r="X500" s="41"/>
    </row>
    <row r="501" spans="1:24" x14ac:dyDescent="0.4">
      <c r="A501" s="1">
        <v>499</v>
      </c>
      <c r="B501" s="41"/>
      <c r="C501" s="40" t="str">
        <f t="shared" si="12"/>
        <v>01</v>
      </c>
      <c r="D501" s="41"/>
      <c r="E501" s="41"/>
      <c r="F501" s="41"/>
      <c r="G501" s="41"/>
      <c r="H501" s="41"/>
      <c r="I501" s="41"/>
      <c r="J501" s="41"/>
      <c r="K501" s="41"/>
      <c r="L501" s="41"/>
      <c r="M501" s="41"/>
      <c r="N501" s="41"/>
      <c r="O501" s="41"/>
      <c r="P501" s="41"/>
      <c r="Q501" s="41"/>
      <c r="R501" s="41"/>
      <c r="S501" s="41"/>
      <c r="T501" s="41"/>
      <c r="U501" s="41"/>
      <c r="V501" s="41"/>
      <c r="W501" s="41"/>
      <c r="X501" s="41"/>
    </row>
    <row r="502" spans="1:24" x14ac:dyDescent="0.4">
      <c r="A502" s="1">
        <v>500</v>
      </c>
      <c r="B502" s="41"/>
      <c r="C502" s="40" t="str">
        <f t="shared" si="12"/>
        <v>01</v>
      </c>
      <c r="D502" s="41"/>
      <c r="E502" s="41"/>
      <c r="F502" s="41"/>
      <c r="G502" s="41"/>
      <c r="H502" s="41"/>
      <c r="I502" s="41"/>
      <c r="J502" s="41"/>
      <c r="K502" s="41"/>
      <c r="L502" s="41"/>
      <c r="M502" s="41"/>
      <c r="N502" s="41"/>
      <c r="O502" s="41"/>
      <c r="P502" s="41"/>
      <c r="Q502" s="41"/>
      <c r="R502" s="41"/>
      <c r="S502" s="41"/>
      <c r="T502" s="41"/>
      <c r="U502" s="41"/>
      <c r="V502" s="41"/>
      <c r="W502" s="41"/>
      <c r="X502" s="41"/>
    </row>
    <row r="503" spans="1:24" x14ac:dyDescent="0.4">
      <c r="A503" s="1">
        <v>501</v>
      </c>
      <c r="B503" s="41"/>
      <c r="C503" s="40" t="str">
        <f t="shared" si="12"/>
        <v>01</v>
      </c>
      <c r="D503" s="41"/>
      <c r="E503" s="41"/>
      <c r="F503" s="41"/>
      <c r="G503" s="41"/>
      <c r="H503" s="41"/>
      <c r="I503" s="41"/>
      <c r="J503" s="41"/>
      <c r="K503" s="41"/>
      <c r="L503" s="41"/>
      <c r="M503" s="41"/>
      <c r="N503" s="41"/>
      <c r="O503" s="41"/>
      <c r="P503" s="41"/>
      <c r="Q503" s="41"/>
      <c r="R503" s="41"/>
      <c r="S503" s="41"/>
      <c r="T503" s="41"/>
      <c r="U503" s="41"/>
      <c r="V503" s="41"/>
      <c r="W503" s="41"/>
      <c r="X503" s="41"/>
    </row>
    <row r="504" spans="1:24" x14ac:dyDescent="0.4">
      <c r="A504" s="1">
        <v>502</v>
      </c>
    </row>
  </sheetData>
  <phoneticPr fontId="1"/>
  <pageMargins left="0.7" right="0.7" top="0.75" bottom="0.75" header="0.3" footer="0.3"/>
  <pageSetup paperSize="9" scale="63"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32"/>
  <sheetViews>
    <sheetView zoomScaleNormal="100" workbookViewId="0">
      <selection activeCell="K34" sqref="K34"/>
    </sheetView>
  </sheetViews>
  <sheetFormatPr defaultRowHeight="18.75" x14ac:dyDescent="0.4"/>
  <cols>
    <col min="1" max="1" width="2" customWidth="1"/>
    <col min="13" max="13" width="9.125" bestFit="1" customWidth="1"/>
    <col min="17" max="17" width="2.5" customWidth="1"/>
    <col min="18" max="18" width="10.875" customWidth="1"/>
    <col min="19" max="19" width="3.625" customWidth="1"/>
    <col min="23" max="23" width="4.125" customWidth="1"/>
  </cols>
  <sheetData>
    <row r="1" spans="2:22" x14ac:dyDescent="0.4">
      <c r="K1" s="4" t="s">
        <v>25</v>
      </c>
      <c r="O1" t="s">
        <v>26</v>
      </c>
    </row>
    <row r="3" spans="2:22" ht="19.5" thickBot="1" x14ac:dyDescent="0.25">
      <c r="B3" s="5" t="s">
        <v>27</v>
      </c>
      <c r="C3" s="6"/>
      <c r="D3" s="6"/>
      <c r="E3" s="6"/>
      <c r="F3" s="6"/>
      <c r="G3" s="6"/>
      <c r="H3" s="6"/>
      <c r="T3" t="s">
        <v>317</v>
      </c>
    </row>
    <row r="4" spans="2:22" ht="56.25" x14ac:dyDescent="0.4">
      <c r="B4" s="7"/>
      <c r="C4" s="8" t="s">
        <v>28</v>
      </c>
      <c r="D4" s="8" t="s">
        <v>29</v>
      </c>
      <c r="E4" s="8" t="s">
        <v>30</v>
      </c>
      <c r="F4" s="8" t="s">
        <v>31</v>
      </c>
      <c r="G4" s="8" t="s">
        <v>32</v>
      </c>
      <c r="H4" s="8" t="s">
        <v>33</v>
      </c>
      <c r="I4" s="8" t="s">
        <v>34</v>
      </c>
      <c r="J4" s="8" t="s">
        <v>68</v>
      </c>
      <c r="K4" s="8" t="s">
        <v>35</v>
      </c>
      <c r="L4" s="8" t="s">
        <v>45</v>
      </c>
      <c r="M4" s="8" t="s">
        <v>292</v>
      </c>
      <c r="N4" s="8" t="s">
        <v>36</v>
      </c>
      <c r="O4" s="8" t="s">
        <v>37</v>
      </c>
      <c r="P4" s="9" t="s">
        <v>38</v>
      </c>
      <c r="R4" s="28" t="s">
        <v>318</v>
      </c>
      <c r="T4" s="207" t="s">
        <v>319</v>
      </c>
      <c r="U4" s="8" t="s">
        <v>320</v>
      </c>
      <c r="V4" s="208" t="s">
        <v>321</v>
      </c>
    </row>
    <row r="5" spans="2:22" x14ac:dyDescent="0.15">
      <c r="B5" s="10">
        <v>1</v>
      </c>
      <c r="C5" s="43"/>
      <c r="D5" s="43"/>
      <c r="E5" s="43"/>
      <c r="F5" s="43"/>
      <c r="G5" s="43"/>
      <c r="H5" s="43"/>
      <c r="I5" s="43"/>
      <c r="J5" s="43"/>
      <c r="K5" s="43"/>
      <c r="L5" s="43"/>
      <c r="M5" s="43"/>
      <c r="N5" s="43"/>
      <c r="O5" s="43"/>
      <c r="P5" s="44"/>
      <c r="R5" s="29">
        <f t="shared" ref="R5:R6" si="0">ROUNDDOWN(C5*$C$18,0)+ROUNDDOWN(D5*$D$18,0)+ROUNDDOWN(E5*$E$18,0)+ROUNDDOWN(F5*$F$18,0)+ROUNDDOWN(G5*$G$18,0)+ROUNDDOWN(H5*$H$18,0)+ROUNDDOWN(I5*$I$18,0)+ROUNDDOWN(J5*$J$18,0)+ROUNDDOWN(K5*$K$18,0)+ROUNDDOWN(L5*$L$18,0)+ROUNDDOWN(M5*$M$18,0)+ROUNDDOWN(N5*$N$18,0)+ROUNDDOWN(O5*$O$18,0)+ROUNDDOWN(P5*$P$18,0)</f>
        <v>0</v>
      </c>
      <c r="T5" s="201"/>
      <c r="U5" s="202"/>
      <c r="V5" s="203"/>
    </row>
    <row r="6" spans="2:22" x14ac:dyDescent="0.15">
      <c r="B6" s="10">
        <v>2</v>
      </c>
      <c r="C6" s="43"/>
      <c r="D6" s="43"/>
      <c r="E6" s="43"/>
      <c r="F6" s="43"/>
      <c r="G6" s="43"/>
      <c r="H6" s="43"/>
      <c r="I6" s="43"/>
      <c r="J6" s="43"/>
      <c r="K6" s="43"/>
      <c r="L6" s="43"/>
      <c r="M6" s="43"/>
      <c r="N6" s="43"/>
      <c r="O6" s="43"/>
      <c r="P6" s="44"/>
      <c r="R6" s="29">
        <f t="shared" si="0"/>
        <v>0</v>
      </c>
      <c r="T6" s="201"/>
      <c r="U6" s="202"/>
      <c r="V6" s="203"/>
    </row>
    <row r="7" spans="2:22" x14ac:dyDescent="0.15">
      <c r="B7" s="10">
        <v>3</v>
      </c>
      <c r="C7" s="43"/>
      <c r="D7" s="43"/>
      <c r="E7" s="43"/>
      <c r="F7" s="43"/>
      <c r="G7" s="43"/>
      <c r="H7" s="43"/>
      <c r="I7" s="43"/>
      <c r="J7" s="43"/>
      <c r="K7" s="43"/>
      <c r="L7" s="43"/>
      <c r="M7" s="43"/>
      <c r="N7" s="43"/>
      <c r="O7" s="43"/>
      <c r="P7" s="44"/>
      <c r="R7" s="29">
        <f>ROUNDDOWN(C7*$C$18,0)+ROUNDDOWN(D7*$D$18,0)+ROUNDDOWN(E7*$E$18,0)+ROUNDDOWN(F7*$F$18,0)+ROUNDDOWN(G7*$G$18,0)+ROUNDDOWN(H7*$H$18,0)+ROUNDDOWN(I7*$I$18,0)+ROUNDDOWN(J7*$J$18,0)+ROUNDDOWN(K7*$K$18,0)+ROUNDDOWN(L7*$L$18,0)+ROUNDDOWN(M7*$M$18,0)+ROUNDDOWN(N7*$N$18,0)+ROUNDDOWN(O7*$O$18,0)+ROUNDDOWN(P7*$P$18,0)</f>
        <v>0</v>
      </c>
      <c r="T7" s="201"/>
      <c r="U7" s="202"/>
      <c r="V7" s="203"/>
    </row>
    <row r="8" spans="2:22" x14ac:dyDescent="0.15">
      <c r="B8" s="10">
        <v>4</v>
      </c>
      <c r="C8" s="43"/>
      <c r="D8" s="43"/>
      <c r="E8" s="43"/>
      <c r="F8" s="43"/>
      <c r="G8" s="43"/>
      <c r="H8" s="43"/>
      <c r="I8" s="43"/>
      <c r="J8" s="43"/>
      <c r="K8" s="43"/>
      <c r="L8" s="43"/>
      <c r="M8" s="43"/>
      <c r="N8" s="43"/>
      <c r="O8" s="43"/>
      <c r="P8" s="44"/>
      <c r="R8" s="29">
        <f t="shared" ref="R8:R16" si="1">ROUNDDOWN(C8*$C$18,0)+ROUNDDOWN(D8*$D$18,0)+ROUNDDOWN(E8*$E$18,0)+ROUNDDOWN(F8*$F$18,0)+ROUNDDOWN(G8*$G$18,0)+ROUNDDOWN(H8*$H$18,0)+ROUNDDOWN(I8*$I$18,0)+ROUNDDOWN(J8*$J$18,0)+ROUNDDOWN(K8*$K$18,0)+ROUNDDOWN(L8*$L$18,0)+ROUNDDOWN(M8*$M$18,0)+ROUNDDOWN(N8*$N$18,0)+ROUNDDOWN(O8*$O$18,0)+ROUNDDOWN(P8*$P$18,0)</f>
        <v>0</v>
      </c>
      <c r="T8" s="201"/>
      <c r="U8" s="202"/>
      <c r="V8" s="203"/>
    </row>
    <row r="9" spans="2:22" x14ac:dyDescent="0.15">
      <c r="B9" s="10">
        <v>5</v>
      </c>
      <c r="C9" s="43"/>
      <c r="D9" s="43"/>
      <c r="E9" s="43"/>
      <c r="F9" s="43"/>
      <c r="G9" s="43"/>
      <c r="H9" s="43"/>
      <c r="I9" s="43"/>
      <c r="J9" s="43"/>
      <c r="K9" s="43"/>
      <c r="L9" s="43"/>
      <c r="M9" s="43"/>
      <c r="N9" s="43"/>
      <c r="O9" s="43"/>
      <c r="P9" s="44"/>
      <c r="R9" s="29">
        <f t="shared" si="1"/>
        <v>0</v>
      </c>
      <c r="T9" s="201"/>
      <c r="U9" s="202"/>
      <c r="V9" s="203"/>
    </row>
    <row r="10" spans="2:22" x14ac:dyDescent="0.15">
      <c r="B10" s="10">
        <v>6</v>
      </c>
      <c r="C10" s="43"/>
      <c r="D10" s="43"/>
      <c r="E10" s="43"/>
      <c r="F10" s="43"/>
      <c r="G10" s="43"/>
      <c r="H10" s="43"/>
      <c r="I10" s="43"/>
      <c r="J10" s="43"/>
      <c r="K10" s="43"/>
      <c r="L10" s="43"/>
      <c r="M10" s="43"/>
      <c r="N10" s="43"/>
      <c r="O10" s="43"/>
      <c r="P10" s="44"/>
      <c r="R10" s="29">
        <f t="shared" si="1"/>
        <v>0</v>
      </c>
      <c r="T10" s="201"/>
      <c r="U10" s="202"/>
      <c r="V10" s="203"/>
    </row>
    <row r="11" spans="2:22" x14ac:dyDescent="0.15">
      <c r="B11" s="10">
        <v>7</v>
      </c>
      <c r="C11" s="43"/>
      <c r="D11" s="43"/>
      <c r="E11" s="43"/>
      <c r="F11" s="43"/>
      <c r="G11" s="43"/>
      <c r="H11" s="43"/>
      <c r="I11" s="43"/>
      <c r="J11" s="43"/>
      <c r="K11" s="43"/>
      <c r="L11" s="43"/>
      <c r="M11" s="43"/>
      <c r="N11" s="43"/>
      <c r="O11" s="43"/>
      <c r="P11" s="44"/>
      <c r="R11" s="29">
        <f t="shared" si="1"/>
        <v>0</v>
      </c>
      <c r="T11" s="201"/>
      <c r="U11" s="202"/>
      <c r="V11" s="203"/>
    </row>
    <row r="12" spans="2:22" x14ac:dyDescent="0.15">
      <c r="B12" s="10">
        <v>8</v>
      </c>
      <c r="C12" s="43"/>
      <c r="D12" s="43"/>
      <c r="E12" s="43"/>
      <c r="F12" s="43"/>
      <c r="G12" s="43"/>
      <c r="H12" s="43"/>
      <c r="I12" s="43"/>
      <c r="J12" s="43"/>
      <c r="K12" s="43"/>
      <c r="L12" s="43"/>
      <c r="M12" s="43"/>
      <c r="N12" s="43"/>
      <c r="O12" s="43"/>
      <c r="P12" s="44"/>
      <c r="R12" s="29">
        <f t="shared" si="1"/>
        <v>0</v>
      </c>
      <c r="T12" s="201"/>
      <c r="U12" s="202"/>
      <c r="V12" s="203"/>
    </row>
    <row r="13" spans="2:22" x14ac:dyDescent="0.15">
      <c r="B13" s="10">
        <v>9</v>
      </c>
      <c r="C13" s="43"/>
      <c r="D13" s="43"/>
      <c r="E13" s="43"/>
      <c r="F13" s="43"/>
      <c r="G13" s="43"/>
      <c r="H13" s="43"/>
      <c r="I13" s="43"/>
      <c r="J13" s="43"/>
      <c r="K13" s="43"/>
      <c r="L13" s="43"/>
      <c r="M13" s="43"/>
      <c r="N13" s="43"/>
      <c r="O13" s="43"/>
      <c r="P13" s="44"/>
      <c r="R13" s="29">
        <f t="shared" si="1"/>
        <v>0</v>
      </c>
      <c r="T13" s="201"/>
      <c r="U13" s="202"/>
      <c r="V13" s="203"/>
    </row>
    <row r="14" spans="2:22" x14ac:dyDescent="0.15">
      <c r="B14" s="10">
        <v>10</v>
      </c>
      <c r="C14" s="43"/>
      <c r="D14" s="43"/>
      <c r="E14" s="43"/>
      <c r="F14" s="43"/>
      <c r="G14" s="43"/>
      <c r="H14" s="43"/>
      <c r="I14" s="43"/>
      <c r="J14" s="43"/>
      <c r="K14" s="43"/>
      <c r="L14" s="43"/>
      <c r="M14" s="43"/>
      <c r="N14" s="43"/>
      <c r="O14" s="43"/>
      <c r="P14" s="44"/>
      <c r="R14" s="29">
        <f t="shared" si="1"/>
        <v>0</v>
      </c>
      <c r="T14" s="201"/>
      <c r="U14" s="202"/>
      <c r="V14" s="203"/>
    </row>
    <row r="15" spans="2:22" x14ac:dyDescent="0.15">
      <c r="B15" s="10">
        <v>11</v>
      </c>
      <c r="C15" s="43"/>
      <c r="D15" s="43"/>
      <c r="E15" s="43"/>
      <c r="F15" s="43"/>
      <c r="G15" s="43"/>
      <c r="H15" s="43"/>
      <c r="I15" s="43"/>
      <c r="J15" s="43"/>
      <c r="K15" s="43"/>
      <c r="L15" s="43"/>
      <c r="M15" s="43"/>
      <c r="N15" s="43"/>
      <c r="O15" s="43"/>
      <c r="P15" s="44"/>
      <c r="R15" s="29">
        <f t="shared" si="1"/>
        <v>0</v>
      </c>
      <c r="T15" s="201"/>
      <c r="U15" s="202"/>
      <c r="V15" s="203"/>
    </row>
    <row r="16" spans="2:22" x14ac:dyDescent="0.15">
      <c r="B16" s="10">
        <v>12</v>
      </c>
      <c r="C16" s="43"/>
      <c r="D16" s="43"/>
      <c r="E16" s="43"/>
      <c r="F16" s="43"/>
      <c r="G16" s="43"/>
      <c r="H16" s="43"/>
      <c r="I16" s="43"/>
      <c r="J16" s="43"/>
      <c r="K16" s="43"/>
      <c r="L16" s="43"/>
      <c r="M16" s="43"/>
      <c r="N16" s="43"/>
      <c r="O16" s="43"/>
      <c r="P16" s="44"/>
      <c r="R16" s="29">
        <f t="shared" si="1"/>
        <v>0</v>
      </c>
      <c r="T16" s="201"/>
      <c r="U16" s="202"/>
      <c r="V16" s="203"/>
    </row>
    <row r="17" spans="2:22" x14ac:dyDescent="0.15">
      <c r="B17" s="11" t="s">
        <v>39</v>
      </c>
      <c r="C17" s="12">
        <f>SUM(C5:C16)</f>
        <v>0</v>
      </c>
      <c r="D17" s="12">
        <f>SUM(D5:D16)</f>
        <v>0</v>
      </c>
      <c r="E17" s="12">
        <f t="shared" ref="E17:P17" si="2">SUM(E5:E16)</f>
        <v>0</v>
      </c>
      <c r="F17" s="12">
        <f t="shared" si="2"/>
        <v>0</v>
      </c>
      <c r="G17" s="12">
        <f t="shared" si="2"/>
        <v>0</v>
      </c>
      <c r="H17" s="12">
        <f t="shared" si="2"/>
        <v>0</v>
      </c>
      <c r="I17" s="12">
        <f t="shared" si="2"/>
        <v>0</v>
      </c>
      <c r="J17" s="12">
        <f t="shared" ref="J17" si="3">SUM(J5:J16)</f>
        <v>0</v>
      </c>
      <c r="K17" s="12">
        <f t="shared" si="2"/>
        <v>0</v>
      </c>
      <c r="L17" s="12">
        <f t="shared" si="2"/>
        <v>0</v>
      </c>
      <c r="M17" s="12">
        <f t="shared" si="2"/>
        <v>0</v>
      </c>
      <c r="N17" s="12">
        <f t="shared" si="2"/>
        <v>0</v>
      </c>
      <c r="O17" s="12">
        <f>SUM(O5:O16)</f>
        <v>0</v>
      </c>
      <c r="P17" s="13">
        <f t="shared" si="2"/>
        <v>0</v>
      </c>
      <c r="T17" s="204">
        <f t="shared" ref="T17:V17" si="4">SUM(T5:T16)</f>
        <v>0</v>
      </c>
      <c r="U17" s="205">
        <f t="shared" si="4"/>
        <v>0</v>
      </c>
      <c r="V17" s="206">
        <f t="shared" si="4"/>
        <v>0</v>
      </c>
    </row>
    <row r="18" spans="2:22" x14ac:dyDescent="0.15">
      <c r="B18" s="14" t="s">
        <v>40</v>
      </c>
      <c r="C18" s="45">
        <v>0.3</v>
      </c>
      <c r="D18" s="45">
        <v>0.3</v>
      </c>
      <c r="E18" s="45">
        <v>0.3</v>
      </c>
      <c r="F18" s="45">
        <v>0.3</v>
      </c>
      <c r="G18" s="45">
        <v>0.3</v>
      </c>
      <c r="H18" s="45">
        <v>0.3</v>
      </c>
      <c r="I18" s="45">
        <v>0.3</v>
      </c>
      <c r="J18" s="45">
        <v>0.3</v>
      </c>
      <c r="K18" s="45">
        <v>0.3</v>
      </c>
      <c r="L18" s="45">
        <v>0.3</v>
      </c>
      <c r="M18" s="45">
        <v>0.5</v>
      </c>
      <c r="N18" s="45">
        <v>0.5</v>
      </c>
      <c r="O18" s="45">
        <v>0.8</v>
      </c>
      <c r="P18" s="46">
        <v>0.5</v>
      </c>
      <c r="T18" s="200">
        <v>0.8</v>
      </c>
      <c r="U18" s="45">
        <v>0.8</v>
      </c>
      <c r="V18" s="46">
        <v>0.8</v>
      </c>
    </row>
    <row r="19" spans="2:22" ht="19.5" thickBot="1" x14ac:dyDescent="0.2">
      <c r="B19" s="15" t="s">
        <v>41</v>
      </c>
      <c r="C19" s="16">
        <f>ROUNDDOWN(C17*C18,0)</f>
        <v>0</v>
      </c>
      <c r="D19" s="16">
        <f t="shared" ref="D19:P19" si="5">ROUNDDOWN(D17*D18,0)</f>
        <v>0</v>
      </c>
      <c r="E19" s="16">
        <f t="shared" si="5"/>
        <v>0</v>
      </c>
      <c r="F19" s="16">
        <f t="shared" si="5"/>
        <v>0</v>
      </c>
      <c r="G19" s="16">
        <f t="shared" si="5"/>
        <v>0</v>
      </c>
      <c r="H19" s="16">
        <f t="shared" si="5"/>
        <v>0</v>
      </c>
      <c r="I19" s="16">
        <f t="shared" si="5"/>
        <v>0</v>
      </c>
      <c r="J19" s="16">
        <f t="shared" ref="J19" si="6">ROUNDDOWN(J17*J18,0)</f>
        <v>0</v>
      </c>
      <c r="K19" s="16">
        <f t="shared" si="5"/>
        <v>0</v>
      </c>
      <c r="L19" s="16">
        <f t="shared" si="5"/>
        <v>0</v>
      </c>
      <c r="M19" s="16">
        <f t="shared" si="5"/>
        <v>0</v>
      </c>
      <c r="N19" s="16">
        <f t="shared" si="5"/>
        <v>0</v>
      </c>
      <c r="O19" s="16">
        <f>ROUNDDOWN(O17*O18,0)</f>
        <v>0</v>
      </c>
      <c r="P19" s="17">
        <f t="shared" si="5"/>
        <v>0</v>
      </c>
      <c r="T19" s="33">
        <f t="shared" ref="T19:V19" si="7">ROUNDDOWN(T17*T18,0)</f>
        <v>0</v>
      </c>
      <c r="U19" s="16">
        <f t="shared" si="7"/>
        <v>0</v>
      </c>
      <c r="V19" s="17">
        <f t="shared" si="7"/>
        <v>0</v>
      </c>
    </row>
    <row r="21" spans="2:22" ht="19.5" thickBot="1" x14ac:dyDescent="0.45">
      <c r="T21" t="s">
        <v>322</v>
      </c>
    </row>
    <row r="22" spans="2:22" ht="19.5" thickBot="1" x14ac:dyDescent="0.45">
      <c r="C22" t="s">
        <v>42</v>
      </c>
      <c r="T22" s="217">
        <f>T19+U19+V19</f>
        <v>0</v>
      </c>
      <c r="U22" s="218"/>
    </row>
    <row r="23" spans="2:22" ht="19.5" thickBot="1" x14ac:dyDescent="0.25">
      <c r="B23" s="5"/>
      <c r="C23" s="215">
        <f>SUM(C19:P19)</f>
        <v>0</v>
      </c>
      <c r="D23" s="216"/>
      <c r="E23" s="6"/>
      <c r="F23" s="5"/>
      <c r="G23" s="5"/>
      <c r="H23" s="5"/>
      <c r="I23" s="5"/>
      <c r="J23" s="5"/>
      <c r="K23" s="5"/>
      <c r="L23" s="6"/>
      <c r="M23" s="6"/>
      <c r="N23" s="6"/>
      <c r="O23" s="6"/>
      <c r="P23" s="6"/>
      <c r="Q23" s="6"/>
    </row>
    <row r="24" spans="2:22" x14ac:dyDescent="0.15">
      <c r="B24" s="6"/>
      <c r="C24" s="6"/>
      <c r="D24" s="6"/>
      <c r="E24" s="6"/>
      <c r="F24" s="6"/>
      <c r="G24" s="6"/>
      <c r="H24" s="6"/>
      <c r="I24" s="6"/>
      <c r="J24" s="6"/>
      <c r="K24" s="6"/>
      <c r="Q24" s="6"/>
    </row>
    <row r="25" spans="2:22" x14ac:dyDescent="0.15">
      <c r="B25" s="6"/>
      <c r="C25" s="6"/>
      <c r="D25" s="18"/>
      <c r="E25" s="6"/>
      <c r="F25" s="6"/>
      <c r="G25" s="6"/>
      <c r="H25" s="6"/>
      <c r="I25" s="6"/>
      <c r="J25" s="6"/>
      <c r="K25" s="6"/>
      <c r="L25" s="6"/>
      <c r="M25" s="6"/>
      <c r="N25" s="19"/>
      <c r="O25" s="19"/>
      <c r="P25" s="6"/>
      <c r="Q25" s="6"/>
    </row>
    <row r="26" spans="2:22" x14ac:dyDescent="0.15">
      <c r="B26" s="6"/>
      <c r="C26" s="43"/>
      <c r="D26" s="6" t="s">
        <v>46</v>
      </c>
      <c r="E26" s="6"/>
      <c r="F26" s="6"/>
      <c r="G26" s="6"/>
      <c r="H26" s="6"/>
      <c r="I26" s="6"/>
      <c r="J26" s="6"/>
      <c r="K26" s="6"/>
      <c r="L26" s="6"/>
      <c r="M26" s="6"/>
      <c r="N26" s="19"/>
      <c r="O26" s="19"/>
      <c r="P26" s="6"/>
      <c r="Q26" s="6"/>
    </row>
    <row r="27" spans="2:22" x14ac:dyDescent="0.15">
      <c r="B27" s="6"/>
      <c r="C27" s="6"/>
      <c r="D27" s="6"/>
      <c r="E27" s="6"/>
      <c r="F27" s="6"/>
      <c r="G27" s="6"/>
      <c r="H27" s="6"/>
      <c r="I27" s="6"/>
      <c r="J27" s="6"/>
      <c r="K27" s="6"/>
      <c r="L27" s="6"/>
      <c r="M27" s="6"/>
      <c r="N27" s="19"/>
      <c r="O27" s="19"/>
      <c r="P27" s="6"/>
      <c r="Q27" s="6"/>
    </row>
    <row r="28" spans="2:22" x14ac:dyDescent="0.15">
      <c r="B28" s="6"/>
      <c r="C28" s="12"/>
      <c r="D28" s="20" t="s">
        <v>43</v>
      </c>
      <c r="E28" s="20"/>
      <c r="F28" s="20"/>
      <c r="G28" s="20"/>
      <c r="H28" s="20"/>
      <c r="I28" s="20"/>
      <c r="J28" s="20"/>
      <c r="K28" s="20"/>
      <c r="L28" s="20"/>
      <c r="M28" s="20"/>
      <c r="N28" s="19"/>
      <c r="O28" s="19"/>
      <c r="P28" s="6"/>
      <c r="Q28" s="6"/>
    </row>
    <row r="29" spans="2:22" x14ac:dyDescent="0.15">
      <c r="B29" s="6"/>
      <c r="D29" t="s">
        <v>44</v>
      </c>
      <c r="P29" s="6"/>
      <c r="Q29" s="6"/>
    </row>
    <row r="30" spans="2:22" x14ac:dyDescent="0.15">
      <c r="B30" s="6"/>
      <c r="C30" s="6"/>
      <c r="D30" s="6"/>
      <c r="E30" s="6"/>
      <c r="F30" s="6"/>
      <c r="G30" s="6"/>
      <c r="H30" s="6"/>
      <c r="I30" s="6"/>
      <c r="K30" s="6"/>
      <c r="L30" s="6"/>
      <c r="M30" s="6"/>
      <c r="N30" s="6"/>
      <c r="O30" s="6"/>
      <c r="P30" s="6"/>
      <c r="Q30" s="6"/>
    </row>
    <row r="31" spans="2:22" x14ac:dyDescent="0.15">
      <c r="B31" s="6"/>
      <c r="C31" s="6"/>
      <c r="D31" s="6"/>
      <c r="E31" s="6"/>
      <c r="F31" s="6"/>
      <c r="G31" s="6"/>
      <c r="H31" s="6"/>
      <c r="I31" s="6"/>
      <c r="J31" s="57" t="s">
        <v>72</v>
      </c>
      <c r="K31" s="6"/>
      <c r="L31" s="6"/>
      <c r="M31" s="6"/>
      <c r="N31" s="19"/>
      <c r="O31" s="19"/>
      <c r="P31" s="6"/>
      <c r="Q31" s="6"/>
    </row>
    <row r="32" spans="2:22" x14ac:dyDescent="0.4">
      <c r="J32" t="s">
        <v>77</v>
      </c>
    </row>
  </sheetData>
  <mergeCells count="2">
    <mergeCell ref="C23:D23"/>
    <mergeCell ref="T22:U22"/>
  </mergeCells>
  <phoneticPr fontId="1"/>
  <hyperlinks>
    <hyperlink ref="K1" r:id="rId1" xr:uid="{00000000-0004-0000-0200-000000000000}"/>
    <hyperlink ref="J31" r:id="rId2" xr:uid="{00000000-0004-0000-0200-000001000000}"/>
  </hyperlinks>
  <printOptions horizontalCentered="1"/>
  <pageMargins left="0.31496062992125984" right="0.31496062992125984" top="0.35433070866141736" bottom="0.35433070866141736" header="0.31496062992125984" footer="0.31496062992125984"/>
  <pageSetup paperSize="9" scale="65" orientation="landscape" blackAndWhite="1"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62"/>
  <sheetViews>
    <sheetView zoomScaleNormal="100" workbookViewId="0">
      <selection activeCell="I41" sqref="I41"/>
    </sheetView>
  </sheetViews>
  <sheetFormatPr defaultRowHeight="18.75" x14ac:dyDescent="0.4"/>
  <cols>
    <col min="1" max="1" width="2" customWidth="1"/>
    <col min="2" max="2" width="10.875" customWidth="1"/>
    <col min="3" max="15" width="10.5" customWidth="1"/>
    <col min="16" max="16" width="4.375" customWidth="1"/>
    <col min="17" max="17" width="10.875" customWidth="1"/>
    <col min="18" max="18" width="4.25" customWidth="1"/>
  </cols>
  <sheetData>
    <row r="1" spans="2:22" x14ac:dyDescent="0.4">
      <c r="K1" s="4" t="s">
        <v>25</v>
      </c>
      <c r="N1" t="s">
        <v>26</v>
      </c>
    </row>
    <row r="3" spans="2:22" ht="19.5" thickBot="1" x14ac:dyDescent="0.25">
      <c r="B3" s="5" t="s">
        <v>52</v>
      </c>
      <c r="C3" s="6"/>
      <c r="D3" s="6"/>
      <c r="E3" s="6"/>
      <c r="F3" s="6"/>
      <c r="G3" s="6"/>
      <c r="H3" s="6"/>
    </row>
    <row r="4" spans="2:22" x14ac:dyDescent="0.15">
      <c r="B4" s="31"/>
      <c r="C4" s="211" t="s">
        <v>53</v>
      </c>
      <c r="D4" s="212" t="s">
        <v>54</v>
      </c>
      <c r="E4" s="212" t="s">
        <v>55</v>
      </c>
      <c r="F4" s="212" t="s">
        <v>57</v>
      </c>
      <c r="G4" s="8" t="s">
        <v>56</v>
      </c>
      <c r="H4" s="8" t="s">
        <v>58</v>
      </c>
      <c r="I4" s="8" t="s">
        <v>59</v>
      </c>
      <c r="J4" s="8" t="s">
        <v>60</v>
      </c>
      <c r="K4" s="8" t="s">
        <v>61</v>
      </c>
      <c r="L4" s="8" t="s">
        <v>62</v>
      </c>
      <c r="M4" s="8" t="s">
        <v>18</v>
      </c>
      <c r="N4" s="8" t="s">
        <v>19</v>
      </c>
      <c r="O4" s="9" t="s">
        <v>20</v>
      </c>
      <c r="Q4" s="28" t="s">
        <v>48</v>
      </c>
      <c r="S4" s="43"/>
      <c r="T4" s="6" t="s">
        <v>64</v>
      </c>
      <c r="U4" s="6"/>
      <c r="V4" s="6"/>
    </row>
    <row r="5" spans="2:22" x14ac:dyDescent="0.15">
      <c r="B5" s="32">
        <v>1</v>
      </c>
      <c r="C5" s="47"/>
      <c r="D5" s="43"/>
      <c r="E5" s="43"/>
      <c r="F5" s="43"/>
      <c r="G5" s="43"/>
      <c r="H5" s="43"/>
      <c r="I5" s="43"/>
      <c r="J5" s="43"/>
      <c r="K5" s="43"/>
      <c r="L5" s="43"/>
      <c r="M5" s="43"/>
      <c r="N5" s="43"/>
      <c r="O5" s="44"/>
      <c r="Q5" s="183">
        <f t="shared" ref="Q5:Q15" si="0">SUM(C5:O5)</f>
        <v>0</v>
      </c>
      <c r="S5" s="6"/>
      <c r="T5" s="6"/>
      <c r="U5" s="6"/>
    </row>
    <row r="6" spans="2:22" x14ac:dyDescent="0.15">
      <c r="B6" s="32">
        <v>2</v>
      </c>
      <c r="C6" s="47"/>
      <c r="D6" s="43"/>
      <c r="E6" s="43"/>
      <c r="F6" s="43"/>
      <c r="G6" s="43"/>
      <c r="H6" s="43"/>
      <c r="I6" s="43"/>
      <c r="J6" s="43"/>
      <c r="K6" s="43"/>
      <c r="L6" s="43"/>
      <c r="M6" s="43"/>
      <c r="N6" s="43"/>
      <c r="O6" s="44"/>
      <c r="Q6" s="183">
        <f t="shared" si="0"/>
        <v>0</v>
      </c>
      <c r="S6" s="12"/>
      <c r="T6" s="20" t="s">
        <v>43</v>
      </c>
      <c r="U6" s="20"/>
      <c r="V6" s="21"/>
    </row>
    <row r="7" spans="2:22" x14ac:dyDescent="0.15">
      <c r="B7" s="32">
        <v>3</v>
      </c>
      <c r="C7" s="47"/>
      <c r="D7" s="43"/>
      <c r="E7" s="43"/>
      <c r="F7" s="43"/>
      <c r="G7" s="43"/>
      <c r="H7" s="43"/>
      <c r="I7" s="43"/>
      <c r="J7" s="43"/>
      <c r="K7" s="43"/>
      <c r="L7" s="43"/>
      <c r="M7" s="43"/>
      <c r="N7" s="43"/>
      <c r="O7" s="44"/>
      <c r="Q7" s="183">
        <f t="shared" si="0"/>
        <v>0</v>
      </c>
      <c r="V7" s="24"/>
    </row>
    <row r="8" spans="2:22" x14ac:dyDescent="0.15">
      <c r="B8" s="32">
        <v>4</v>
      </c>
      <c r="C8" s="47"/>
      <c r="D8" s="43"/>
      <c r="E8" s="43"/>
      <c r="F8" s="43"/>
      <c r="G8" s="43"/>
      <c r="H8" s="43"/>
      <c r="I8" s="43"/>
      <c r="J8" s="43"/>
      <c r="K8" s="43"/>
      <c r="L8" s="43"/>
      <c r="M8" s="43"/>
      <c r="N8" s="43"/>
      <c r="O8" s="44"/>
      <c r="Q8" s="183">
        <f t="shared" si="0"/>
        <v>0</v>
      </c>
    </row>
    <row r="9" spans="2:22" x14ac:dyDescent="0.15">
      <c r="B9" s="32">
        <v>5</v>
      </c>
      <c r="C9" s="47"/>
      <c r="D9" s="43"/>
      <c r="E9" s="43"/>
      <c r="F9" s="43"/>
      <c r="G9" s="43"/>
      <c r="H9" s="43"/>
      <c r="I9" s="43"/>
      <c r="J9" s="43"/>
      <c r="K9" s="43"/>
      <c r="L9" s="43"/>
      <c r="M9" s="43"/>
      <c r="N9" s="43"/>
      <c r="O9" s="44"/>
      <c r="Q9" s="183">
        <f t="shared" si="0"/>
        <v>0</v>
      </c>
    </row>
    <row r="10" spans="2:22" x14ac:dyDescent="0.15">
      <c r="B10" s="32">
        <v>6</v>
      </c>
      <c r="C10" s="47"/>
      <c r="D10" s="43"/>
      <c r="E10" s="43"/>
      <c r="F10" s="43"/>
      <c r="G10" s="43"/>
      <c r="H10" s="43"/>
      <c r="I10" s="43"/>
      <c r="J10" s="43"/>
      <c r="K10" s="43"/>
      <c r="L10" s="43"/>
      <c r="M10" s="43"/>
      <c r="N10" s="43"/>
      <c r="O10" s="44"/>
      <c r="Q10" s="183">
        <f t="shared" si="0"/>
        <v>0</v>
      </c>
    </row>
    <row r="11" spans="2:22" x14ac:dyDescent="0.15">
      <c r="B11" s="32">
        <v>7</v>
      </c>
      <c r="C11" s="47"/>
      <c r="D11" s="43"/>
      <c r="E11" s="43"/>
      <c r="F11" s="43"/>
      <c r="G11" s="43"/>
      <c r="H11" s="43"/>
      <c r="I11" s="43"/>
      <c r="J11" s="43"/>
      <c r="K11" s="43"/>
      <c r="L11" s="43"/>
      <c r="M11" s="43"/>
      <c r="N11" s="43"/>
      <c r="O11" s="44"/>
      <c r="Q11" s="183">
        <f t="shared" si="0"/>
        <v>0</v>
      </c>
    </row>
    <row r="12" spans="2:22" x14ac:dyDescent="0.15">
      <c r="B12" s="32">
        <v>8</v>
      </c>
      <c r="C12" s="47"/>
      <c r="D12" s="43"/>
      <c r="E12" s="43"/>
      <c r="F12" s="43"/>
      <c r="G12" s="43"/>
      <c r="H12" s="43"/>
      <c r="I12" s="43"/>
      <c r="J12" s="43"/>
      <c r="K12" s="43"/>
      <c r="L12" s="43"/>
      <c r="M12" s="43"/>
      <c r="N12" s="43"/>
      <c r="O12" s="44"/>
      <c r="Q12" s="183">
        <f t="shared" si="0"/>
        <v>0</v>
      </c>
    </row>
    <row r="13" spans="2:22" x14ac:dyDescent="0.15">
      <c r="B13" s="32">
        <v>9</v>
      </c>
      <c r="C13" s="47"/>
      <c r="D13" s="43"/>
      <c r="E13" s="43"/>
      <c r="F13" s="43"/>
      <c r="G13" s="43"/>
      <c r="H13" s="43"/>
      <c r="I13" s="43"/>
      <c r="J13" s="43"/>
      <c r="K13" s="43"/>
      <c r="L13" s="43"/>
      <c r="M13" s="43"/>
      <c r="N13" s="43"/>
      <c r="O13" s="44"/>
      <c r="Q13" s="183">
        <f t="shared" si="0"/>
        <v>0</v>
      </c>
    </row>
    <row r="14" spans="2:22" x14ac:dyDescent="0.15">
      <c r="B14" s="32">
        <v>10</v>
      </c>
      <c r="C14" s="47"/>
      <c r="D14" s="43"/>
      <c r="E14" s="43"/>
      <c r="F14" s="43"/>
      <c r="G14" s="43"/>
      <c r="H14" s="43"/>
      <c r="I14" s="43"/>
      <c r="J14" s="43"/>
      <c r="K14" s="43"/>
      <c r="L14" s="43"/>
      <c r="M14" s="43"/>
      <c r="N14" s="43"/>
      <c r="O14" s="44"/>
      <c r="Q14" s="183">
        <f t="shared" si="0"/>
        <v>0</v>
      </c>
    </row>
    <row r="15" spans="2:22" x14ac:dyDescent="0.15">
      <c r="B15" s="32">
        <v>11</v>
      </c>
      <c r="C15" s="47"/>
      <c r="D15" s="43"/>
      <c r="E15" s="43"/>
      <c r="F15" s="43"/>
      <c r="G15" s="43"/>
      <c r="H15" s="43"/>
      <c r="I15" s="43"/>
      <c r="J15" s="43"/>
      <c r="K15" s="43"/>
      <c r="L15" s="43"/>
      <c r="M15" s="43"/>
      <c r="N15" s="43"/>
      <c r="O15" s="44"/>
      <c r="Q15" s="183">
        <f t="shared" si="0"/>
        <v>0</v>
      </c>
    </row>
    <row r="16" spans="2:22" ht="19.5" thickBot="1" x14ac:dyDescent="0.2">
      <c r="B16" s="32">
        <v>12</v>
      </c>
      <c r="C16" s="47"/>
      <c r="D16" s="43"/>
      <c r="E16" s="43"/>
      <c r="F16" s="43"/>
      <c r="G16" s="43"/>
      <c r="H16" s="43"/>
      <c r="I16" s="43"/>
      <c r="J16" s="43"/>
      <c r="K16" s="43"/>
      <c r="L16" s="43"/>
      <c r="M16" s="43"/>
      <c r="N16" s="43"/>
      <c r="O16" s="44"/>
      <c r="Q16" s="184">
        <f>SUM(C16:O16)</f>
        <v>0</v>
      </c>
    </row>
    <row r="17" spans="2:21" ht="19.5" thickBot="1" x14ac:dyDescent="0.2">
      <c r="B17" s="34" t="s">
        <v>39</v>
      </c>
      <c r="C17" s="33">
        <f>SUM(C5:C16)</f>
        <v>0</v>
      </c>
      <c r="D17" s="16">
        <f>SUM(D5:D16)</f>
        <v>0</v>
      </c>
      <c r="E17" s="16">
        <f t="shared" ref="E17:O17" si="1">SUM(E5:E16)</f>
        <v>0</v>
      </c>
      <c r="F17" s="16">
        <f t="shared" si="1"/>
        <v>0</v>
      </c>
      <c r="G17" s="16">
        <f t="shared" si="1"/>
        <v>0</v>
      </c>
      <c r="H17" s="16">
        <f t="shared" si="1"/>
        <v>0</v>
      </c>
      <c r="I17" s="16">
        <f t="shared" si="1"/>
        <v>0</v>
      </c>
      <c r="J17" s="16">
        <f t="shared" si="1"/>
        <v>0</v>
      </c>
      <c r="K17" s="16">
        <f t="shared" si="1"/>
        <v>0</v>
      </c>
      <c r="L17" s="16">
        <f t="shared" si="1"/>
        <v>0</v>
      </c>
      <c r="M17" s="16">
        <f t="shared" si="1"/>
        <v>0</v>
      </c>
      <c r="N17" s="16">
        <f t="shared" si="1"/>
        <v>0</v>
      </c>
      <c r="O17" s="17">
        <f t="shared" si="1"/>
        <v>0</v>
      </c>
      <c r="Q17" s="185">
        <f>SUM(Q5:Q16)</f>
        <v>0</v>
      </c>
    </row>
    <row r="20" spans="2:21" ht="19.5" thickBot="1" x14ac:dyDescent="0.45">
      <c r="C20" t="s">
        <v>63</v>
      </c>
    </row>
    <row r="21" spans="2:21" ht="19.5" thickBot="1" x14ac:dyDescent="0.25">
      <c r="B21" s="5"/>
      <c r="C21" s="215">
        <f>SUM(C17:O17)</f>
        <v>0</v>
      </c>
      <c r="D21" s="216"/>
      <c r="E21" s="6"/>
      <c r="F21" s="5"/>
      <c r="G21" s="5"/>
      <c r="H21" s="5"/>
      <c r="I21" s="5"/>
      <c r="J21" s="5"/>
      <c r="K21" s="5"/>
      <c r="L21" s="6"/>
      <c r="M21" s="6"/>
      <c r="N21" s="6"/>
      <c r="O21" s="6"/>
      <c r="P21" s="6"/>
    </row>
    <row r="22" spans="2:21" x14ac:dyDescent="0.15">
      <c r="B22" s="6"/>
      <c r="C22" s="6"/>
      <c r="D22" s="6"/>
      <c r="E22" s="6"/>
      <c r="F22" s="6"/>
      <c r="G22" s="6"/>
      <c r="H22" s="6"/>
      <c r="I22" s="6"/>
      <c r="J22" s="6"/>
      <c r="K22" s="6"/>
      <c r="P22" s="6"/>
    </row>
    <row r="23" spans="2:21" ht="19.5" thickBot="1" x14ac:dyDescent="0.25">
      <c r="B23" s="5" t="s">
        <v>309</v>
      </c>
      <c r="C23" s="6"/>
      <c r="D23" s="6"/>
      <c r="E23" s="6"/>
      <c r="F23" s="6"/>
      <c r="G23" s="6"/>
      <c r="H23" s="6"/>
    </row>
    <row r="24" spans="2:21" x14ac:dyDescent="0.15">
      <c r="B24" s="31"/>
      <c r="C24" s="211" t="s">
        <v>276</v>
      </c>
      <c r="D24" s="212" t="s">
        <v>277</v>
      </c>
      <c r="E24" s="212" t="s">
        <v>278</v>
      </c>
      <c r="F24" s="212" t="s">
        <v>279</v>
      </c>
      <c r="G24" s="8" t="s">
        <v>280</v>
      </c>
      <c r="H24" s="8" t="s">
        <v>281</v>
      </c>
      <c r="I24" s="8" t="s">
        <v>283</v>
      </c>
      <c r="J24" s="8" t="s">
        <v>284</v>
      </c>
      <c r="K24" s="8" t="s">
        <v>285</v>
      </c>
      <c r="L24" s="8" t="s">
        <v>286</v>
      </c>
      <c r="M24" s="8" t="s">
        <v>287</v>
      </c>
      <c r="N24" s="8" t="s">
        <v>288</v>
      </c>
      <c r="O24" s="9" t="s">
        <v>289</v>
      </c>
      <c r="Q24" s="28" t="s">
        <v>48</v>
      </c>
      <c r="S24" s="43"/>
      <c r="T24" s="6" t="s">
        <v>314</v>
      </c>
    </row>
    <row r="25" spans="2:21" x14ac:dyDescent="0.15">
      <c r="B25" s="32">
        <v>1</v>
      </c>
      <c r="C25" s="47"/>
      <c r="D25" s="43"/>
      <c r="E25" s="43"/>
      <c r="F25" s="43"/>
      <c r="G25" s="43"/>
      <c r="H25" s="43"/>
      <c r="I25" s="43"/>
      <c r="J25" s="43"/>
      <c r="K25" s="43"/>
      <c r="L25" s="43"/>
      <c r="M25" s="43"/>
      <c r="N25" s="43"/>
      <c r="O25" s="44"/>
      <c r="Q25" s="183">
        <f t="shared" ref="Q25:Q35" si="2">SUM(C25:O25)</f>
        <v>0</v>
      </c>
      <c r="S25" s="6"/>
      <c r="T25" s="6"/>
      <c r="U25" s="6"/>
    </row>
    <row r="26" spans="2:21" x14ac:dyDescent="0.15">
      <c r="B26" s="32">
        <v>2</v>
      </c>
      <c r="C26" s="47"/>
      <c r="D26" s="43"/>
      <c r="E26" s="43"/>
      <c r="F26" s="43"/>
      <c r="G26" s="43"/>
      <c r="H26" s="43"/>
      <c r="I26" s="43"/>
      <c r="J26" s="43"/>
      <c r="K26" s="43"/>
      <c r="L26" s="43"/>
      <c r="M26" s="43"/>
      <c r="N26" s="43"/>
      <c r="O26" s="44"/>
      <c r="Q26" s="183">
        <f t="shared" si="2"/>
        <v>0</v>
      </c>
      <c r="S26" s="12"/>
      <c r="T26" s="20" t="s">
        <v>43</v>
      </c>
      <c r="U26" s="6"/>
    </row>
    <row r="27" spans="2:21" x14ac:dyDescent="0.15">
      <c r="B27" s="32">
        <v>3</v>
      </c>
      <c r="C27" s="47"/>
      <c r="D27" s="43"/>
      <c r="E27" s="43"/>
      <c r="F27" s="43"/>
      <c r="G27" s="43"/>
      <c r="H27" s="43"/>
      <c r="I27" s="43"/>
      <c r="J27" s="43"/>
      <c r="K27" s="43"/>
      <c r="L27" s="43"/>
      <c r="M27" s="43"/>
      <c r="N27" s="43"/>
      <c r="O27" s="44"/>
      <c r="Q27" s="183">
        <f t="shared" si="2"/>
        <v>0</v>
      </c>
      <c r="U27" s="20"/>
    </row>
    <row r="28" spans="2:21" x14ac:dyDescent="0.15">
      <c r="B28" s="32">
        <v>4</v>
      </c>
      <c r="C28" s="47"/>
      <c r="D28" s="43"/>
      <c r="E28" s="43"/>
      <c r="F28" s="43"/>
      <c r="G28" s="43"/>
      <c r="H28" s="43"/>
      <c r="I28" s="43"/>
      <c r="J28" s="43"/>
      <c r="K28" s="43"/>
      <c r="L28" s="43"/>
      <c r="M28" s="43"/>
      <c r="N28" s="43"/>
      <c r="O28" s="44"/>
      <c r="Q28" s="183">
        <f t="shared" si="2"/>
        <v>0</v>
      </c>
    </row>
    <row r="29" spans="2:21" x14ac:dyDescent="0.15">
      <c r="B29" s="32">
        <v>5</v>
      </c>
      <c r="C29" s="47"/>
      <c r="D29" s="43"/>
      <c r="E29" s="43"/>
      <c r="F29" s="43"/>
      <c r="G29" s="43"/>
      <c r="H29" s="43"/>
      <c r="I29" s="43"/>
      <c r="J29" s="43"/>
      <c r="K29" s="43"/>
      <c r="L29" s="43"/>
      <c r="M29" s="43"/>
      <c r="N29" s="43"/>
      <c r="O29" s="44"/>
      <c r="Q29" s="183">
        <f t="shared" si="2"/>
        <v>0</v>
      </c>
    </row>
    <row r="30" spans="2:21" x14ac:dyDescent="0.15">
      <c r="B30" s="32">
        <v>6</v>
      </c>
      <c r="C30" s="47"/>
      <c r="D30" s="43"/>
      <c r="E30" s="43"/>
      <c r="F30" s="43"/>
      <c r="G30" s="43"/>
      <c r="H30" s="43"/>
      <c r="I30" s="43"/>
      <c r="J30" s="43"/>
      <c r="K30" s="43"/>
      <c r="L30" s="43"/>
      <c r="M30" s="43"/>
      <c r="N30" s="43"/>
      <c r="O30" s="44"/>
      <c r="Q30" s="183">
        <f t="shared" si="2"/>
        <v>0</v>
      </c>
    </row>
    <row r="31" spans="2:21" x14ac:dyDescent="0.15">
      <c r="B31" s="32">
        <v>7</v>
      </c>
      <c r="C31" s="47"/>
      <c r="D31" s="43"/>
      <c r="E31" s="43"/>
      <c r="F31" s="43"/>
      <c r="G31" s="43"/>
      <c r="H31" s="43"/>
      <c r="I31" s="43"/>
      <c r="J31" s="43"/>
      <c r="K31" s="43"/>
      <c r="L31" s="43"/>
      <c r="M31" s="43"/>
      <c r="N31" s="43"/>
      <c r="O31" s="44"/>
      <c r="Q31" s="183">
        <f t="shared" si="2"/>
        <v>0</v>
      </c>
    </row>
    <row r="32" spans="2:21" x14ac:dyDescent="0.15">
      <c r="B32" s="32">
        <v>8</v>
      </c>
      <c r="C32" s="47"/>
      <c r="D32" s="43"/>
      <c r="E32" s="43"/>
      <c r="F32" s="43"/>
      <c r="G32" s="43"/>
      <c r="H32" s="43"/>
      <c r="I32" s="43"/>
      <c r="J32" s="43"/>
      <c r="K32" s="43"/>
      <c r="L32" s="43"/>
      <c r="M32" s="43"/>
      <c r="N32" s="43"/>
      <c r="O32" s="44"/>
      <c r="Q32" s="183">
        <f t="shared" si="2"/>
        <v>0</v>
      </c>
    </row>
    <row r="33" spans="2:20" x14ac:dyDescent="0.15">
      <c r="B33" s="32">
        <v>9</v>
      </c>
      <c r="C33" s="47"/>
      <c r="D33" s="43"/>
      <c r="E33" s="43"/>
      <c r="F33" s="43"/>
      <c r="G33" s="43"/>
      <c r="H33" s="43"/>
      <c r="I33" s="43"/>
      <c r="J33" s="43"/>
      <c r="K33" s="43"/>
      <c r="L33" s="43"/>
      <c r="M33" s="43"/>
      <c r="N33" s="43"/>
      <c r="O33" s="44"/>
      <c r="Q33" s="183">
        <f t="shared" si="2"/>
        <v>0</v>
      </c>
    </row>
    <row r="34" spans="2:20" x14ac:dyDescent="0.15">
      <c r="B34" s="32">
        <v>10</v>
      </c>
      <c r="C34" s="47"/>
      <c r="D34" s="43"/>
      <c r="E34" s="43"/>
      <c r="F34" s="43"/>
      <c r="G34" s="43"/>
      <c r="H34" s="43"/>
      <c r="I34" s="43"/>
      <c r="J34" s="43"/>
      <c r="K34" s="43"/>
      <c r="L34" s="43"/>
      <c r="M34" s="43"/>
      <c r="N34" s="43"/>
      <c r="O34" s="44"/>
      <c r="Q34" s="183">
        <f t="shared" si="2"/>
        <v>0</v>
      </c>
    </row>
    <row r="35" spans="2:20" x14ac:dyDescent="0.15">
      <c r="B35" s="32">
        <v>11</v>
      </c>
      <c r="C35" s="47"/>
      <c r="D35" s="43"/>
      <c r="E35" s="43"/>
      <c r="F35" s="43"/>
      <c r="G35" s="43"/>
      <c r="H35" s="43"/>
      <c r="I35" s="43"/>
      <c r="J35" s="43"/>
      <c r="K35" s="43"/>
      <c r="L35" s="43"/>
      <c r="M35" s="43"/>
      <c r="N35" s="43"/>
      <c r="O35" s="44"/>
      <c r="Q35" s="183">
        <f t="shared" si="2"/>
        <v>0</v>
      </c>
    </row>
    <row r="36" spans="2:20" ht="19.5" thickBot="1" x14ac:dyDescent="0.2">
      <c r="B36" s="32">
        <v>12</v>
      </c>
      <c r="C36" s="47"/>
      <c r="D36" s="43"/>
      <c r="E36" s="43"/>
      <c r="F36" s="43"/>
      <c r="G36" s="43"/>
      <c r="H36" s="43"/>
      <c r="I36" s="43"/>
      <c r="J36" s="43"/>
      <c r="K36" s="43"/>
      <c r="L36" s="43"/>
      <c r="M36" s="43"/>
      <c r="N36" s="43"/>
      <c r="O36" s="44"/>
      <c r="Q36" s="184">
        <f>SUM(C36:O36)</f>
        <v>0</v>
      </c>
    </row>
    <row r="37" spans="2:20" ht="19.5" thickBot="1" x14ac:dyDescent="0.2">
      <c r="B37" s="34" t="s">
        <v>39</v>
      </c>
      <c r="C37" s="33">
        <f>SUM(C25:C36)</f>
        <v>0</v>
      </c>
      <c r="D37" s="16">
        <f>SUM(D25:D36)</f>
        <v>0</v>
      </c>
      <c r="E37" s="16">
        <f t="shared" ref="E37:O37" si="3">SUM(E25:E36)</f>
        <v>0</v>
      </c>
      <c r="F37" s="16">
        <f t="shared" si="3"/>
        <v>0</v>
      </c>
      <c r="G37" s="16">
        <f t="shared" si="3"/>
        <v>0</v>
      </c>
      <c r="H37" s="16">
        <f t="shared" si="3"/>
        <v>0</v>
      </c>
      <c r="I37" s="16">
        <f t="shared" si="3"/>
        <v>0</v>
      </c>
      <c r="J37" s="16">
        <f t="shared" si="3"/>
        <v>0</v>
      </c>
      <c r="K37" s="16">
        <f t="shared" si="3"/>
        <v>0</v>
      </c>
      <c r="L37" s="16">
        <f t="shared" si="3"/>
        <v>0</v>
      </c>
      <c r="M37" s="16">
        <f t="shared" si="3"/>
        <v>0</v>
      </c>
      <c r="N37" s="16">
        <f t="shared" si="3"/>
        <v>0</v>
      </c>
      <c r="O37" s="17">
        <f t="shared" si="3"/>
        <v>0</v>
      </c>
      <c r="Q37" s="185">
        <f>SUM(Q25:Q36)</f>
        <v>0</v>
      </c>
    </row>
    <row r="40" spans="2:20" ht="19.5" thickBot="1" x14ac:dyDescent="0.45">
      <c r="C40" t="s">
        <v>282</v>
      </c>
    </row>
    <row r="41" spans="2:20" ht="19.5" thickBot="1" x14ac:dyDescent="0.25">
      <c r="B41" s="5"/>
      <c r="C41" s="215">
        <f>SUM(C37:O37)</f>
        <v>0</v>
      </c>
      <c r="D41" s="216"/>
      <c r="E41" s="6"/>
      <c r="F41" s="5"/>
      <c r="G41" s="5"/>
      <c r="H41" s="5"/>
      <c r="I41" s="5"/>
      <c r="J41" s="5"/>
      <c r="K41" s="5"/>
      <c r="L41" s="6"/>
      <c r="M41" s="6"/>
      <c r="N41" s="6"/>
      <c r="O41" s="6"/>
      <c r="P41" s="6"/>
    </row>
    <row r="42" spans="2:20" x14ac:dyDescent="0.2">
      <c r="B42" s="5"/>
      <c r="C42" s="219"/>
      <c r="D42" s="220"/>
      <c r="E42" s="6"/>
      <c r="F42" s="5"/>
      <c r="G42" s="5"/>
      <c r="H42" s="5"/>
      <c r="I42" s="5"/>
      <c r="J42" s="5"/>
      <c r="K42" s="5"/>
      <c r="L42" s="6"/>
      <c r="M42" s="6"/>
      <c r="N42" s="6"/>
      <c r="O42" s="6"/>
      <c r="P42" s="6"/>
    </row>
    <row r="43" spans="2:20" ht="19.5" thickBot="1" x14ac:dyDescent="0.25">
      <c r="B43" s="5" t="s">
        <v>310</v>
      </c>
      <c r="C43" s="6"/>
      <c r="D43" s="6" t="s">
        <v>312</v>
      </c>
      <c r="E43" s="6"/>
      <c r="F43" s="6"/>
      <c r="G43" s="6"/>
      <c r="H43" s="6"/>
    </row>
    <row r="44" spans="2:20" x14ac:dyDescent="0.15">
      <c r="B44" s="31"/>
      <c r="C44" s="211" t="s">
        <v>295</v>
      </c>
      <c r="D44" s="212" t="s">
        <v>296</v>
      </c>
      <c r="E44" s="212" t="s">
        <v>297</v>
      </c>
      <c r="F44" s="8" t="s">
        <v>298</v>
      </c>
      <c r="G44" s="8" t="s">
        <v>299</v>
      </c>
      <c r="H44" s="8" t="s">
        <v>300</v>
      </c>
      <c r="I44" s="8" t="s">
        <v>301</v>
      </c>
      <c r="J44" s="8" t="s">
        <v>302</v>
      </c>
      <c r="K44" s="8" t="s">
        <v>303</v>
      </c>
      <c r="L44" s="8" t="s">
        <v>304</v>
      </c>
      <c r="M44" s="8" t="s">
        <v>305</v>
      </c>
      <c r="N44" s="8" t="s">
        <v>306</v>
      </c>
      <c r="O44" s="9" t="s">
        <v>307</v>
      </c>
      <c r="Q44" s="28" t="s">
        <v>48</v>
      </c>
      <c r="S44" s="43"/>
      <c r="T44" s="6" t="s">
        <v>313</v>
      </c>
    </row>
    <row r="45" spans="2:20" x14ac:dyDescent="0.15">
      <c r="B45" s="32">
        <v>1</v>
      </c>
      <c r="C45" s="47"/>
      <c r="D45" s="43"/>
      <c r="E45" s="43"/>
      <c r="F45" s="43"/>
      <c r="G45" s="43"/>
      <c r="H45" s="43"/>
      <c r="I45" s="43"/>
      <c r="J45" s="43"/>
      <c r="K45" s="43"/>
      <c r="L45" s="43"/>
      <c r="M45" s="43"/>
      <c r="N45" s="43"/>
      <c r="O45" s="44"/>
      <c r="Q45" s="183">
        <f t="shared" ref="Q45:Q55" si="4">SUM(C45:O45)</f>
        <v>0</v>
      </c>
      <c r="S45" s="6"/>
      <c r="T45" s="6"/>
    </row>
    <row r="46" spans="2:20" x14ac:dyDescent="0.15">
      <c r="B46" s="32">
        <v>2</v>
      </c>
      <c r="C46" s="47"/>
      <c r="D46" s="43"/>
      <c r="E46" s="43"/>
      <c r="F46" s="43"/>
      <c r="G46" s="43"/>
      <c r="H46" s="43"/>
      <c r="I46" s="43"/>
      <c r="J46" s="43"/>
      <c r="K46" s="43"/>
      <c r="L46" s="43"/>
      <c r="M46" s="43"/>
      <c r="N46" s="43"/>
      <c r="O46" s="44"/>
      <c r="Q46" s="183">
        <f t="shared" si="4"/>
        <v>0</v>
      </c>
      <c r="S46" s="12"/>
      <c r="T46" s="20" t="s">
        <v>43</v>
      </c>
    </row>
    <row r="47" spans="2:20" x14ac:dyDescent="0.15">
      <c r="B47" s="32">
        <v>3</v>
      </c>
      <c r="C47" s="47"/>
      <c r="D47" s="43"/>
      <c r="E47" s="43"/>
      <c r="F47" s="43"/>
      <c r="G47" s="43"/>
      <c r="H47" s="43"/>
      <c r="I47" s="43"/>
      <c r="J47" s="43"/>
      <c r="K47" s="43"/>
      <c r="L47" s="43"/>
      <c r="M47" s="43"/>
      <c r="N47" s="43"/>
      <c r="O47" s="44"/>
      <c r="Q47" s="183">
        <f t="shared" si="4"/>
        <v>0</v>
      </c>
    </row>
    <row r="48" spans="2:20" x14ac:dyDescent="0.15">
      <c r="B48" s="32">
        <v>4</v>
      </c>
      <c r="C48" s="47"/>
      <c r="D48" s="43"/>
      <c r="E48" s="43"/>
      <c r="F48" s="43"/>
      <c r="G48" s="43"/>
      <c r="H48" s="43"/>
      <c r="I48" s="43"/>
      <c r="J48" s="43"/>
      <c r="K48" s="43"/>
      <c r="L48" s="43"/>
      <c r="M48" s="43"/>
      <c r="N48" s="43"/>
      <c r="O48" s="44"/>
      <c r="Q48" s="183">
        <f t="shared" si="4"/>
        <v>0</v>
      </c>
    </row>
    <row r="49" spans="2:17" x14ac:dyDescent="0.15">
      <c r="B49" s="32">
        <v>5</v>
      </c>
      <c r="C49" s="47"/>
      <c r="D49" s="43"/>
      <c r="E49" s="43"/>
      <c r="F49" s="43"/>
      <c r="G49" s="43"/>
      <c r="H49" s="43"/>
      <c r="I49" s="43"/>
      <c r="J49" s="43"/>
      <c r="K49" s="43"/>
      <c r="L49" s="43"/>
      <c r="M49" s="43"/>
      <c r="N49" s="43"/>
      <c r="O49" s="44"/>
      <c r="Q49" s="183">
        <f t="shared" si="4"/>
        <v>0</v>
      </c>
    </row>
    <row r="50" spans="2:17" x14ac:dyDescent="0.15">
      <c r="B50" s="32">
        <v>6</v>
      </c>
      <c r="C50" s="47"/>
      <c r="D50" s="43"/>
      <c r="E50" s="43"/>
      <c r="F50" s="43"/>
      <c r="G50" s="43"/>
      <c r="H50" s="43"/>
      <c r="I50" s="43"/>
      <c r="J50" s="43"/>
      <c r="K50" s="43"/>
      <c r="L50" s="43"/>
      <c r="M50" s="43"/>
      <c r="N50" s="43"/>
      <c r="O50" s="44"/>
      <c r="Q50" s="183">
        <f t="shared" si="4"/>
        <v>0</v>
      </c>
    </row>
    <row r="51" spans="2:17" x14ac:dyDescent="0.15">
      <c r="B51" s="32">
        <v>7</v>
      </c>
      <c r="C51" s="47"/>
      <c r="D51" s="43"/>
      <c r="E51" s="43"/>
      <c r="F51" s="43"/>
      <c r="G51" s="43"/>
      <c r="H51" s="43"/>
      <c r="I51" s="43"/>
      <c r="J51" s="43"/>
      <c r="K51" s="43"/>
      <c r="L51" s="43"/>
      <c r="M51" s="43"/>
      <c r="N51" s="43"/>
      <c r="O51" s="44"/>
      <c r="Q51" s="183">
        <f t="shared" si="4"/>
        <v>0</v>
      </c>
    </row>
    <row r="52" spans="2:17" x14ac:dyDescent="0.15">
      <c r="B52" s="32">
        <v>8</v>
      </c>
      <c r="C52" s="47"/>
      <c r="D52" s="43"/>
      <c r="E52" s="43"/>
      <c r="F52" s="43"/>
      <c r="G52" s="43"/>
      <c r="H52" s="43"/>
      <c r="I52" s="43"/>
      <c r="J52" s="43"/>
      <c r="K52" s="43"/>
      <c r="L52" s="43"/>
      <c r="M52" s="43"/>
      <c r="N52" s="43"/>
      <c r="O52" s="44"/>
      <c r="Q52" s="183">
        <f t="shared" si="4"/>
        <v>0</v>
      </c>
    </row>
    <row r="53" spans="2:17" x14ac:dyDescent="0.15">
      <c r="B53" s="32">
        <v>9</v>
      </c>
      <c r="C53" s="47"/>
      <c r="D53" s="43"/>
      <c r="E53" s="43"/>
      <c r="F53" s="43"/>
      <c r="G53" s="43"/>
      <c r="H53" s="43"/>
      <c r="I53" s="43"/>
      <c r="J53" s="43"/>
      <c r="K53" s="43"/>
      <c r="L53" s="43"/>
      <c r="M53" s="43"/>
      <c r="N53" s="43"/>
      <c r="O53" s="44"/>
      <c r="Q53" s="183">
        <f t="shared" si="4"/>
        <v>0</v>
      </c>
    </row>
    <row r="54" spans="2:17" x14ac:dyDescent="0.15">
      <c r="B54" s="32">
        <v>10</v>
      </c>
      <c r="C54" s="47"/>
      <c r="D54" s="43"/>
      <c r="E54" s="43"/>
      <c r="F54" s="43"/>
      <c r="G54" s="43"/>
      <c r="H54" s="43"/>
      <c r="I54" s="43"/>
      <c r="J54" s="43"/>
      <c r="K54" s="43"/>
      <c r="L54" s="43"/>
      <c r="M54" s="43"/>
      <c r="N54" s="43"/>
      <c r="O54" s="44"/>
      <c r="Q54" s="183">
        <f t="shared" si="4"/>
        <v>0</v>
      </c>
    </row>
    <row r="55" spans="2:17" x14ac:dyDescent="0.15">
      <c r="B55" s="32">
        <v>11</v>
      </c>
      <c r="C55" s="47"/>
      <c r="D55" s="43"/>
      <c r="E55" s="43"/>
      <c r="F55" s="43"/>
      <c r="G55" s="43"/>
      <c r="H55" s="43"/>
      <c r="I55" s="43"/>
      <c r="J55" s="43"/>
      <c r="K55" s="43"/>
      <c r="L55" s="43"/>
      <c r="M55" s="43"/>
      <c r="N55" s="43"/>
      <c r="O55" s="44"/>
      <c r="Q55" s="183">
        <f t="shared" si="4"/>
        <v>0</v>
      </c>
    </row>
    <row r="56" spans="2:17" ht="19.5" thickBot="1" x14ac:dyDescent="0.2">
      <c r="B56" s="32">
        <v>12</v>
      </c>
      <c r="C56" s="47"/>
      <c r="D56" s="43"/>
      <c r="E56" s="43"/>
      <c r="F56" s="43"/>
      <c r="G56" s="43"/>
      <c r="H56" s="43"/>
      <c r="I56" s="43"/>
      <c r="J56" s="43"/>
      <c r="K56" s="43"/>
      <c r="L56" s="43"/>
      <c r="M56" s="43"/>
      <c r="N56" s="43"/>
      <c r="O56" s="44"/>
      <c r="Q56" s="184">
        <f>SUM(C56:O56)</f>
        <v>0</v>
      </c>
    </row>
    <row r="57" spans="2:17" ht="19.5" thickBot="1" x14ac:dyDescent="0.2">
      <c r="B57" s="176" t="s">
        <v>39</v>
      </c>
      <c r="C57" s="177">
        <f>SUM(C45:C56)</f>
        <v>0</v>
      </c>
      <c r="D57" s="178">
        <f>SUM(D45:D56)</f>
        <v>0</v>
      </c>
      <c r="E57" s="178">
        <f t="shared" ref="E57:O57" si="5">SUM(E45:E56)</f>
        <v>0</v>
      </c>
      <c r="F57" s="178">
        <f t="shared" si="5"/>
        <v>0</v>
      </c>
      <c r="G57" s="178">
        <f t="shared" si="5"/>
        <v>0</v>
      </c>
      <c r="H57" s="178">
        <f t="shared" si="5"/>
        <v>0</v>
      </c>
      <c r="I57" s="178">
        <f t="shared" si="5"/>
        <v>0</v>
      </c>
      <c r="J57" s="178">
        <f t="shared" si="5"/>
        <v>0</v>
      </c>
      <c r="K57" s="178">
        <f t="shared" si="5"/>
        <v>0</v>
      </c>
      <c r="L57" s="178">
        <f t="shared" si="5"/>
        <v>0</v>
      </c>
      <c r="M57" s="178">
        <f t="shared" si="5"/>
        <v>0</v>
      </c>
      <c r="N57" s="178">
        <f t="shared" si="5"/>
        <v>0</v>
      </c>
      <c r="O57" s="179">
        <f t="shared" si="5"/>
        <v>0</v>
      </c>
      <c r="Q57" s="185">
        <f>SUM(Q45:Q56)</f>
        <v>0</v>
      </c>
    </row>
    <row r="58" spans="2:17" ht="19.5" thickBot="1" x14ac:dyDescent="0.2">
      <c r="B58" s="180" t="s">
        <v>315</v>
      </c>
      <c r="C58" s="181">
        <v>500</v>
      </c>
      <c r="D58" s="181">
        <v>500</v>
      </c>
      <c r="E58" s="181"/>
      <c r="F58" s="181"/>
      <c r="G58" s="181"/>
      <c r="H58" s="181"/>
      <c r="I58" s="181">
        <v>300</v>
      </c>
      <c r="J58" s="181"/>
      <c r="K58" s="181">
        <v>300</v>
      </c>
      <c r="L58" s="181"/>
      <c r="M58" s="181"/>
      <c r="N58" s="181"/>
      <c r="O58" s="182"/>
      <c r="Q58" s="186">
        <f>SUM(C58:O58)</f>
        <v>1600</v>
      </c>
    </row>
    <row r="60" spans="2:17" ht="19.5" thickBot="1" x14ac:dyDescent="0.45">
      <c r="C60" t="s">
        <v>308</v>
      </c>
    </row>
    <row r="61" spans="2:17" ht="19.5" thickBot="1" x14ac:dyDescent="0.25">
      <c r="B61" s="5"/>
      <c r="C61" s="215">
        <f>SUM(C57:O57)</f>
        <v>0</v>
      </c>
      <c r="D61" s="216"/>
      <c r="E61" s="6"/>
      <c r="F61" s="5"/>
      <c r="G61" s="5"/>
      <c r="H61" s="5"/>
      <c r="I61" s="5"/>
      <c r="J61" s="5"/>
      <c r="K61" s="5"/>
      <c r="L61" s="6"/>
      <c r="M61" s="6"/>
      <c r="N61" s="6"/>
      <c r="O61" s="6"/>
      <c r="P61" s="6"/>
    </row>
    <row r="62" spans="2:17" x14ac:dyDescent="0.4">
      <c r="Q62" s="175"/>
    </row>
  </sheetData>
  <mergeCells count="4">
    <mergeCell ref="C21:D21"/>
    <mergeCell ref="C42:D42"/>
    <mergeCell ref="C41:D41"/>
    <mergeCell ref="C61:D61"/>
  </mergeCells>
  <phoneticPr fontId="1"/>
  <hyperlinks>
    <hyperlink ref="K1" r:id="rId1" xr:uid="{00000000-0004-0000-0300-000000000000}"/>
  </hyperlinks>
  <printOptions horizontalCentered="1"/>
  <pageMargins left="0.31496062992125984" right="0.31496062992125984" top="0.35433070866141736" bottom="0.35433070866141736" header="0.31496062992125984" footer="0.31496062992125984"/>
  <pageSetup paperSize="9" scale="76" orientation="landscape" blackAndWhite="1" verticalDpi="0" r:id="rId2"/>
  <rowBreaks count="2" manualBreakCount="2">
    <brk id="21" max="16383" man="1"/>
    <brk id="41" max="17" man="1"/>
  </rowBreaks>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7"/>
  <sheetViews>
    <sheetView zoomScaleNormal="100" workbookViewId="0">
      <selection activeCell="G22" sqref="G22"/>
    </sheetView>
  </sheetViews>
  <sheetFormatPr defaultRowHeight="18.75" x14ac:dyDescent="0.4"/>
  <cols>
    <col min="1" max="1" width="4.875" customWidth="1"/>
    <col min="3" max="4" width="17.375" customWidth="1"/>
    <col min="5" max="7" width="15.375" customWidth="1"/>
    <col min="8" max="8" width="18" customWidth="1"/>
    <col min="9" max="9" width="17.625" customWidth="1"/>
  </cols>
  <sheetData>
    <row r="2" spans="2:9" ht="19.5" thickBot="1" x14ac:dyDescent="0.25">
      <c r="B2" s="5" t="s">
        <v>50</v>
      </c>
      <c r="C2" s="6"/>
      <c r="D2" s="6"/>
      <c r="E2" s="6"/>
      <c r="F2" s="6"/>
      <c r="G2" s="6"/>
      <c r="H2" s="6"/>
    </row>
    <row r="3" spans="2:9" ht="37.5" customHeight="1" x14ac:dyDescent="0.4">
      <c r="B3" s="7"/>
      <c r="C3" s="30" t="s">
        <v>290</v>
      </c>
      <c r="D3" s="164" t="s">
        <v>47</v>
      </c>
      <c r="E3" s="164" t="s">
        <v>49</v>
      </c>
      <c r="F3" s="168" t="s">
        <v>291</v>
      </c>
      <c r="G3" s="164" t="s">
        <v>311</v>
      </c>
      <c r="H3" s="51" t="s">
        <v>51</v>
      </c>
      <c r="I3" s="164" t="s">
        <v>324</v>
      </c>
    </row>
    <row r="4" spans="2:9" x14ac:dyDescent="0.15">
      <c r="B4" s="10">
        <v>1</v>
      </c>
      <c r="C4" s="35">
        <f>SUMIF(入力!$C$3:$C$502,B4,入力!$D$3:$D$502)</f>
        <v>0</v>
      </c>
      <c r="D4" s="165">
        <f>公共料金集計!R5</f>
        <v>0</v>
      </c>
      <c r="E4" s="165">
        <f>C4+D4</f>
        <v>0</v>
      </c>
      <c r="F4" s="169">
        <f>売上仕入の集計!Q25</f>
        <v>0</v>
      </c>
      <c r="G4" s="165">
        <f>売上仕入の集計!Q45</f>
        <v>0</v>
      </c>
      <c r="H4" s="52">
        <f>売上仕入の集計!Q5</f>
        <v>0</v>
      </c>
      <c r="I4" s="172">
        <f>H4-E4-F4-G4</f>
        <v>0</v>
      </c>
    </row>
    <row r="5" spans="2:9" x14ac:dyDescent="0.15">
      <c r="B5" s="10">
        <v>2</v>
      </c>
      <c r="C5" s="35">
        <f>SUMIF(入力!$C$3:$C$502,B5,入力!$D$3:$D$502)</f>
        <v>0</v>
      </c>
      <c r="D5" s="165">
        <f>公共料金集計!R6</f>
        <v>0</v>
      </c>
      <c r="E5" s="165">
        <f>C5+D5</f>
        <v>0</v>
      </c>
      <c r="F5" s="169">
        <f>売上仕入の集計!Q26</f>
        <v>0</v>
      </c>
      <c r="G5" s="165">
        <f>売上仕入の集計!Q46</f>
        <v>0</v>
      </c>
      <c r="H5" s="52">
        <f>売上仕入の集計!Q6</f>
        <v>0</v>
      </c>
      <c r="I5" s="172">
        <f t="shared" ref="I5:I14" si="0">H5-E5-F5</f>
        <v>0</v>
      </c>
    </row>
    <row r="6" spans="2:9" x14ac:dyDescent="0.15">
      <c r="B6" s="10">
        <v>3</v>
      </c>
      <c r="C6" s="35">
        <f>SUMIF(入力!$C$3:$C$502,B6,入力!$D$3:$D$502)</f>
        <v>0</v>
      </c>
      <c r="D6" s="165">
        <f>公共料金集計!R7</f>
        <v>0</v>
      </c>
      <c r="E6" s="165">
        <f t="shared" ref="E6:E14" si="1">C6+D6</f>
        <v>0</v>
      </c>
      <c r="F6" s="169">
        <f>売上仕入の集計!Q27</f>
        <v>0</v>
      </c>
      <c r="G6" s="165">
        <f>売上仕入の集計!Q47</f>
        <v>0</v>
      </c>
      <c r="H6" s="52">
        <f>売上仕入の集計!Q7</f>
        <v>0</v>
      </c>
      <c r="I6" s="172">
        <f t="shared" si="0"/>
        <v>0</v>
      </c>
    </row>
    <row r="7" spans="2:9" x14ac:dyDescent="0.15">
      <c r="B7" s="10">
        <v>4</v>
      </c>
      <c r="C7" s="35">
        <f>SUMIF(入力!$C$3:$C$502,B7,入力!$D$3:$D$502)</f>
        <v>0</v>
      </c>
      <c r="D7" s="165">
        <f>公共料金集計!R8</f>
        <v>0</v>
      </c>
      <c r="E7" s="165">
        <f t="shared" si="1"/>
        <v>0</v>
      </c>
      <c r="F7" s="169">
        <f>売上仕入の集計!Q28</f>
        <v>0</v>
      </c>
      <c r="G7" s="165">
        <f>売上仕入の集計!Q48</f>
        <v>0</v>
      </c>
      <c r="H7" s="52">
        <f>売上仕入の集計!Q8</f>
        <v>0</v>
      </c>
      <c r="I7" s="172">
        <f t="shared" si="0"/>
        <v>0</v>
      </c>
    </row>
    <row r="8" spans="2:9" x14ac:dyDescent="0.15">
      <c r="B8" s="10">
        <v>5</v>
      </c>
      <c r="C8" s="35">
        <f>SUMIF(入力!$C$3:$C$502,B8,入力!$D$3:$D$502)</f>
        <v>0</v>
      </c>
      <c r="D8" s="165">
        <f>公共料金集計!R9</f>
        <v>0</v>
      </c>
      <c r="E8" s="165">
        <f t="shared" si="1"/>
        <v>0</v>
      </c>
      <c r="F8" s="169">
        <f>売上仕入の集計!Q29</f>
        <v>0</v>
      </c>
      <c r="G8" s="165">
        <f>売上仕入の集計!Q49</f>
        <v>0</v>
      </c>
      <c r="H8" s="52">
        <f>売上仕入の集計!Q9</f>
        <v>0</v>
      </c>
      <c r="I8" s="172">
        <f t="shared" si="0"/>
        <v>0</v>
      </c>
    </row>
    <row r="9" spans="2:9" x14ac:dyDescent="0.15">
      <c r="B9" s="10">
        <v>6</v>
      </c>
      <c r="C9" s="35">
        <f>SUMIF(入力!$C$3:$C$502,B9,入力!$D$3:$D$502)</f>
        <v>0</v>
      </c>
      <c r="D9" s="165">
        <f>公共料金集計!R10</f>
        <v>0</v>
      </c>
      <c r="E9" s="165">
        <f t="shared" si="1"/>
        <v>0</v>
      </c>
      <c r="F9" s="169">
        <f>売上仕入の集計!Q30</f>
        <v>0</v>
      </c>
      <c r="G9" s="165">
        <f>売上仕入の集計!Q50</f>
        <v>0</v>
      </c>
      <c r="H9" s="52">
        <f>売上仕入の集計!Q10</f>
        <v>0</v>
      </c>
      <c r="I9" s="172">
        <f t="shared" si="0"/>
        <v>0</v>
      </c>
    </row>
    <row r="10" spans="2:9" x14ac:dyDescent="0.15">
      <c r="B10" s="10">
        <v>7</v>
      </c>
      <c r="C10" s="35">
        <f>SUMIF(入力!$C$3:$C$502,B10,入力!$D$3:$D$502)</f>
        <v>0</v>
      </c>
      <c r="D10" s="165">
        <f>公共料金集計!R11</f>
        <v>0</v>
      </c>
      <c r="E10" s="165">
        <f t="shared" si="1"/>
        <v>0</v>
      </c>
      <c r="F10" s="169">
        <f>売上仕入の集計!Q31</f>
        <v>0</v>
      </c>
      <c r="G10" s="165">
        <f>売上仕入の集計!Q51</f>
        <v>0</v>
      </c>
      <c r="H10" s="52">
        <f>売上仕入の集計!Q11</f>
        <v>0</v>
      </c>
      <c r="I10" s="172">
        <f t="shared" si="0"/>
        <v>0</v>
      </c>
    </row>
    <row r="11" spans="2:9" x14ac:dyDescent="0.15">
      <c r="B11" s="10">
        <v>8</v>
      </c>
      <c r="C11" s="35">
        <f>SUMIF(入力!$C$3:$C$502,B11,入力!$D$3:$D$502)</f>
        <v>0</v>
      </c>
      <c r="D11" s="165">
        <f>公共料金集計!R12</f>
        <v>0</v>
      </c>
      <c r="E11" s="165">
        <f t="shared" si="1"/>
        <v>0</v>
      </c>
      <c r="F11" s="169">
        <f>売上仕入の集計!Q32</f>
        <v>0</v>
      </c>
      <c r="G11" s="165">
        <f>売上仕入の集計!Q52</f>
        <v>0</v>
      </c>
      <c r="H11" s="52">
        <f>売上仕入の集計!Q12</f>
        <v>0</v>
      </c>
      <c r="I11" s="172">
        <f t="shared" si="0"/>
        <v>0</v>
      </c>
    </row>
    <row r="12" spans="2:9" x14ac:dyDescent="0.15">
      <c r="B12" s="10">
        <v>9</v>
      </c>
      <c r="C12" s="35">
        <f>SUMIF(入力!$C$3:$C$502,B12,入力!$D$3:$D$502)</f>
        <v>0</v>
      </c>
      <c r="D12" s="165">
        <f>公共料金集計!R13</f>
        <v>0</v>
      </c>
      <c r="E12" s="165">
        <f t="shared" si="1"/>
        <v>0</v>
      </c>
      <c r="F12" s="169">
        <f>売上仕入の集計!Q33</f>
        <v>0</v>
      </c>
      <c r="G12" s="165">
        <f>売上仕入の集計!Q53</f>
        <v>0</v>
      </c>
      <c r="H12" s="52">
        <f>売上仕入の集計!Q13</f>
        <v>0</v>
      </c>
      <c r="I12" s="172">
        <f t="shared" si="0"/>
        <v>0</v>
      </c>
    </row>
    <row r="13" spans="2:9" x14ac:dyDescent="0.15">
      <c r="B13" s="10">
        <v>10</v>
      </c>
      <c r="C13" s="35">
        <f>SUMIF(入力!$C$3:$C$502,B13,入力!$D$3:$D$502)</f>
        <v>0</v>
      </c>
      <c r="D13" s="165">
        <f>公共料金集計!R14</f>
        <v>0</v>
      </c>
      <c r="E13" s="165">
        <f t="shared" si="1"/>
        <v>0</v>
      </c>
      <c r="F13" s="169">
        <f>売上仕入の集計!Q34</f>
        <v>0</v>
      </c>
      <c r="G13" s="165">
        <f>売上仕入の集計!Q54</f>
        <v>0</v>
      </c>
      <c r="H13" s="52">
        <f>売上仕入の集計!Q14</f>
        <v>0</v>
      </c>
      <c r="I13" s="172">
        <f t="shared" si="0"/>
        <v>0</v>
      </c>
    </row>
    <row r="14" spans="2:9" x14ac:dyDescent="0.15">
      <c r="B14" s="10">
        <v>11</v>
      </c>
      <c r="C14" s="35">
        <f>SUMIF(入力!$C$3:$C$502,B14,入力!$D$3:$D$502)</f>
        <v>0</v>
      </c>
      <c r="D14" s="165">
        <f>公共料金集計!R15</f>
        <v>0</v>
      </c>
      <c r="E14" s="165">
        <f t="shared" si="1"/>
        <v>0</v>
      </c>
      <c r="F14" s="169">
        <f>売上仕入の集計!Q35</f>
        <v>0</v>
      </c>
      <c r="G14" s="165">
        <f>売上仕入の集計!Q55</f>
        <v>0</v>
      </c>
      <c r="H14" s="52">
        <f>売上仕入の集計!Q15</f>
        <v>0</v>
      </c>
      <c r="I14" s="172">
        <f t="shared" si="0"/>
        <v>0</v>
      </c>
    </row>
    <row r="15" spans="2:9" ht="19.5" thickBot="1" x14ac:dyDescent="0.2">
      <c r="B15" s="158">
        <v>12</v>
      </c>
      <c r="C15" s="159">
        <f>SUMIF(入力!$C$3:$C$502,B15,入力!$D$3:$D$502)</f>
        <v>0</v>
      </c>
      <c r="D15" s="166">
        <f>公共料金集計!R16</f>
        <v>0</v>
      </c>
      <c r="E15" s="166">
        <f>C15+D15</f>
        <v>0</v>
      </c>
      <c r="F15" s="170">
        <f>売上仕入の集計!Q36</f>
        <v>0</v>
      </c>
      <c r="G15" s="166">
        <f>売上仕入の集計!Q56</f>
        <v>0</v>
      </c>
      <c r="H15" s="160">
        <f>売上仕入の集計!Q16</f>
        <v>0</v>
      </c>
      <c r="I15" s="173">
        <f>H15-E15-F15</f>
        <v>0</v>
      </c>
    </row>
    <row r="16" spans="2:9" ht="20.25" thickTop="1" thickBot="1" x14ac:dyDescent="0.2">
      <c r="B16" s="154" t="s">
        <v>39</v>
      </c>
      <c r="C16" s="155">
        <f t="shared" ref="C16:H16" si="2">SUM(C4:C15)</f>
        <v>0</v>
      </c>
      <c r="D16" s="167">
        <f t="shared" si="2"/>
        <v>0</v>
      </c>
      <c r="E16" s="167">
        <f t="shared" si="2"/>
        <v>0</v>
      </c>
      <c r="F16" s="171">
        <f t="shared" si="2"/>
        <v>0</v>
      </c>
      <c r="G16" s="156">
        <f t="shared" si="2"/>
        <v>0</v>
      </c>
      <c r="H16" s="157">
        <f t="shared" si="2"/>
        <v>0</v>
      </c>
      <c r="I16" s="174">
        <f>H16-E16-F16</f>
        <v>0</v>
      </c>
    </row>
    <row r="26" spans="2:2" x14ac:dyDescent="0.4">
      <c r="B26" s="57" t="s">
        <v>72</v>
      </c>
    </row>
    <row r="27" spans="2:2" x14ac:dyDescent="0.4">
      <c r="B27" t="s">
        <v>77</v>
      </c>
    </row>
  </sheetData>
  <phoneticPr fontId="1"/>
  <hyperlinks>
    <hyperlink ref="B26" r:id="rId1" xr:uid="{00000000-0004-0000-0400-000000000000}"/>
  </hyperlinks>
  <printOptions horizontalCentered="1"/>
  <pageMargins left="0.31496062992125984" right="0.31496062992125984" top="0.35433070866141736" bottom="0.35433070866141736" header="0.31496062992125984" footer="0.31496062992125984"/>
  <pageSetup paperSize="9" scale="90" orientation="landscape" blackAndWhite="1"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2"/>
  <sheetViews>
    <sheetView zoomScaleNormal="100" workbookViewId="0">
      <selection activeCell="G21" sqref="G21"/>
    </sheetView>
  </sheetViews>
  <sheetFormatPr defaultRowHeight="18.75" x14ac:dyDescent="0.4"/>
  <cols>
    <col min="2" max="2" width="14.625" customWidth="1"/>
    <col min="3" max="3" width="14.875" customWidth="1"/>
    <col min="4" max="4" width="15.625" customWidth="1"/>
    <col min="5" max="5" width="13" customWidth="1"/>
    <col min="6" max="9" width="18.25" customWidth="1"/>
  </cols>
  <sheetData>
    <row r="1" spans="1:19" x14ac:dyDescent="0.4">
      <c r="B1" s="213" t="str">
        <f>最初に!D37&amp;"年分の経費一覧（"&amp;最初に!D37&amp;"/1/1～"&amp;最初に!D37&amp;"/12/31）令和"&amp;最初に!D36&amp;"年分"</f>
        <v>2025年分の経費一覧（2025/1/1～2025/12/31）令和7年分</v>
      </c>
      <c r="C1" s="213"/>
      <c r="D1" s="213"/>
      <c r="E1" s="213"/>
    </row>
    <row r="2" spans="1:19" x14ac:dyDescent="0.4">
      <c r="D2" t="s">
        <v>65</v>
      </c>
      <c r="H2" s="22"/>
    </row>
    <row r="3" spans="1:19" x14ac:dyDescent="0.4">
      <c r="H3" s="22"/>
    </row>
    <row r="4" spans="1:19" x14ac:dyDescent="0.4">
      <c r="A4">
        <v>1</v>
      </c>
      <c r="B4" s="1" t="s">
        <v>0</v>
      </c>
      <c r="C4" s="48">
        <f>入力!G1</f>
        <v>0</v>
      </c>
      <c r="D4" s="54"/>
    </row>
    <row r="5" spans="1:19" x14ac:dyDescent="0.4">
      <c r="A5">
        <v>2</v>
      </c>
      <c r="B5" s="1" t="s">
        <v>1</v>
      </c>
      <c r="C5" s="48">
        <f>入力!H1</f>
        <v>0</v>
      </c>
      <c r="D5" s="55"/>
      <c r="G5" s="23"/>
      <c r="H5" s="21"/>
      <c r="I5" s="21"/>
      <c r="J5" s="21"/>
      <c r="K5" s="21"/>
      <c r="L5" s="21"/>
      <c r="M5" s="21"/>
      <c r="N5" s="21"/>
      <c r="O5" s="21"/>
      <c r="P5" s="21"/>
      <c r="Q5" s="21"/>
      <c r="R5" s="21"/>
      <c r="S5" s="21"/>
    </row>
    <row r="6" spans="1:19" x14ac:dyDescent="0.15">
      <c r="A6">
        <v>4</v>
      </c>
      <c r="B6" s="1" t="s">
        <v>2</v>
      </c>
      <c r="C6" s="48">
        <f>入力!I1</f>
        <v>0</v>
      </c>
      <c r="D6" s="55"/>
      <c r="G6" s="6"/>
      <c r="H6" s="24"/>
      <c r="I6" s="24"/>
      <c r="J6" s="24"/>
      <c r="K6" s="24"/>
      <c r="L6" s="24"/>
      <c r="M6" s="24"/>
      <c r="N6" s="24"/>
      <c r="O6" s="24"/>
      <c r="P6" s="24"/>
      <c r="Q6" s="24"/>
      <c r="R6" s="24"/>
      <c r="S6" s="24"/>
    </row>
    <row r="7" spans="1:19" x14ac:dyDescent="0.15">
      <c r="A7">
        <v>5</v>
      </c>
      <c r="B7" s="1" t="s">
        <v>3</v>
      </c>
      <c r="C7" s="48">
        <f>入力!J1</f>
        <v>0</v>
      </c>
      <c r="D7" s="55"/>
      <c r="G7" s="6"/>
      <c r="H7" s="24"/>
      <c r="I7" s="24"/>
      <c r="J7" s="24"/>
      <c r="K7" s="24"/>
      <c r="L7" s="24"/>
      <c r="M7" s="24"/>
      <c r="N7" s="24"/>
      <c r="O7" s="24"/>
      <c r="P7" s="24"/>
      <c r="Q7" s="24"/>
      <c r="R7" s="24"/>
      <c r="S7" s="24"/>
    </row>
    <row r="8" spans="1:19" x14ac:dyDescent="0.15">
      <c r="A8">
        <v>6</v>
      </c>
      <c r="B8" s="1" t="s">
        <v>4</v>
      </c>
      <c r="C8" s="48">
        <f>入力!K1</f>
        <v>0</v>
      </c>
      <c r="D8" s="3"/>
      <c r="G8" s="6"/>
      <c r="H8" s="24"/>
      <c r="I8" s="24"/>
      <c r="J8" s="24"/>
      <c r="K8" s="24"/>
      <c r="L8" s="24"/>
      <c r="M8" s="24"/>
      <c r="N8" s="24"/>
      <c r="O8" s="24"/>
      <c r="P8" s="24"/>
      <c r="Q8" s="24"/>
      <c r="R8" s="24"/>
      <c r="S8" s="24"/>
    </row>
    <row r="9" spans="1:19" x14ac:dyDescent="0.15">
      <c r="A9">
        <v>7</v>
      </c>
      <c r="B9" s="1" t="s">
        <v>5</v>
      </c>
      <c r="C9" s="48">
        <f>入力!L1</f>
        <v>0</v>
      </c>
      <c r="D9" s="29">
        <f>公共料金集計!C19+公共料金集計!D19+公共料金集計!E19+公共料金集計!F19+公共料金集計!G19</f>
        <v>0</v>
      </c>
      <c r="E9" s="50" t="s">
        <v>67</v>
      </c>
      <c r="F9" s="21"/>
      <c r="G9" s="21"/>
      <c r="H9" s="21"/>
      <c r="I9" s="21"/>
      <c r="J9" s="24"/>
      <c r="K9" s="24"/>
      <c r="L9" s="24"/>
      <c r="M9" s="24"/>
      <c r="N9" s="24"/>
      <c r="O9" s="24"/>
      <c r="P9" s="24"/>
      <c r="Q9" s="24"/>
      <c r="R9" s="24"/>
      <c r="S9" s="24"/>
    </row>
    <row r="10" spans="1:19" x14ac:dyDescent="0.15">
      <c r="A10">
        <v>8</v>
      </c>
      <c r="B10" s="1" t="s">
        <v>6</v>
      </c>
      <c r="C10" s="36">
        <f>入力!M1</f>
        <v>0</v>
      </c>
      <c r="D10" s="1"/>
      <c r="G10" s="6"/>
      <c r="H10" s="24"/>
      <c r="I10" s="24"/>
      <c r="J10" s="24"/>
      <c r="K10" s="24"/>
      <c r="L10" s="24"/>
      <c r="M10" s="24"/>
      <c r="N10" s="24"/>
      <c r="O10" s="24"/>
      <c r="P10" s="24"/>
      <c r="Q10" s="24"/>
      <c r="R10" s="24"/>
      <c r="S10" s="24"/>
    </row>
    <row r="11" spans="1:19" ht="21.75" customHeight="1" x14ac:dyDescent="0.15">
      <c r="A11">
        <v>9</v>
      </c>
      <c r="B11" s="1" t="s">
        <v>7</v>
      </c>
      <c r="C11" s="48">
        <f>入力!N1</f>
        <v>0</v>
      </c>
      <c r="D11" s="29">
        <f>公共料金集計!H19+公共料金集計!I19+公共料金集計!J19+公共料金集計!K19</f>
        <v>0</v>
      </c>
      <c r="E11" s="50" t="s">
        <v>69</v>
      </c>
      <c r="F11" s="21"/>
      <c r="G11" s="21"/>
      <c r="H11" s="21"/>
      <c r="I11" s="24"/>
      <c r="J11" s="24"/>
      <c r="K11" s="24"/>
      <c r="L11" s="24"/>
      <c r="M11" s="24"/>
      <c r="N11" s="24"/>
      <c r="O11" s="24"/>
      <c r="P11" s="24"/>
      <c r="Q11" s="24"/>
      <c r="R11" s="24"/>
      <c r="S11" s="24"/>
    </row>
    <row r="12" spans="1:19" x14ac:dyDescent="0.15">
      <c r="A12">
        <v>10</v>
      </c>
      <c r="B12" s="1" t="s">
        <v>8</v>
      </c>
      <c r="C12" s="36">
        <f>入力!O1</f>
        <v>0</v>
      </c>
      <c r="D12" s="54"/>
      <c r="G12" s="6"/>
      <c r="H12" s="24"/>
      <c r="I12" s="24"/>
      <c r="J12" s="24"/>
      <c r="K12" s="24"/>
      <c r="L12" s="24"/>
      <c r="M12" s="24"/>
      <c r="N12" s="24"/>
      <c r="O12" s="24"/>
      <c r="P12" s="24"/>
      <c r="Q12" s="24"/>
      <c r="R12" s="24"/>
      <c r="S12" s="24"/>
    </row>
    <row r="13" spans="1:19" x14ac:dyDescent="0.15">
      <c r="A13">
        <v>11</v>
      </c>
      <c r="B13" s="1" t="s">
        <v>9</v>
      </c>
      <c r="C13" s="36">
        <f>入力!P1</f>
        <v>0</v>
      </c>
      <c r="D13" s="55"/>
      <c r="G13" s="6"/>
      <c r="H13" s="24"/>
      <c r="I13" s="24"/>
      <c r="J13" s="24"/>
      <c r="K13" s="24"/>
      <c r="L13" s="24"/>
      <c r="M13" s="24"/>
      <c r="N13" s="24"/>
      <c r="O13" s="24"/>
      <c r="P13" s="24"/>
      <c r="Q13" s="24"/>
      <c r="R13" s="24"/>
      <c r="S13" s="24"/>
    </row>
    <row r="14" spans="1:19" x14ac:dyDescent="0.15">
      <c r="A14">
        <v>12</v>
      </c>
      <c r="B14" s="1" t="s">
        <v>292</v>
      </c>
      <c r="C14" s="162"/>
      <c r="D14" s="29">
        <f>公共料金集計!M19</f>
        <v>0</v>
      </c>
      <c r="G14" s="6"/>
      <c r="H14" s="24"/>
      <c r="I14" s="24"/>
      <c r="J14" s="24"/>
      <c r="K14" s="24"/>
      <c r="L14" s="24"/>
      <c r="M14" s="24"/>
      <c r="N14" s="24"/>
      <c r="O14" s="24"/>
      <c r="P14" s="24"/>
      <c r="Q14" s="24"/>
      <c r="R14" s="24"/>
      <c r="S14" s="24"/>
    </row>
    <row r="15" spans="1:19" x14ac:dyDescent="0.15">
      <c r="A15">
        <v>13</v>
      </c>
      <c r="B15" s="1" t="s">
        <v>10</v>
      </c>
      <c r="C15" s="36">
        <f>入力!Q1</f>
        <v>0</v>
      </c>
      <c r="D15" s="3"/>
      <c r="G15" s="6"/>
      <c r="H15" s="24"/>
      <c r="I15" s="24"/>
      <c r="J15" s="24"/>
      <c r="K15" s="24"/>
      <c r="L15" s="24"/>
      <c r="M15" s="24"/>
      <c r="N15" s="24"/>
      <c r="O15" s="24"/>
      <c r="P15" s="24"/>
      <c r="Q15" s="24"/>
      <c r="R15" s="24"/>
      <c r="S15" s="24"/>
    </row>
    <row r="16" spans="1:19" x14ac:dyDescent="0.15">
      <c r="A16">
        <v>14</v>
      </c>
      <c r="B16" s="1" t="s">
        <v>11</v>
      </c>
      <c r="C16" s="48">
        <f>入力!R1</f>
        <v>0</v>
      </c>
      <c r="D16" s="29">
        <f>公共料金集計!L19</f>
        <v>0</v>
      </c>
      <c r="E16" t="s">
        <v>66</v>
      </c>
      <c r="G16" s="6"/>
      <c r="H16" s="24"/>
      <c r="I16" s="24"/>
      <c r="J16" s="24"/>
      <c r="K16" s="24"/>
      <c r="L16" s="24"/>
      <c r="M16" s="24"/>
      <c r="N16" s="24"/>
      <c r="O16" s="24"/>
      <c r="P16" s="24"/>
      <c r="Q16" s="24"/>
      <c r="R16" s="24"/>
      <c r="S16" s="24"/>
    </row>
    <row r="17" spans="1:20" x14ac:dyDescent="0.15">
      <c r="A17">
        <v>15</v>
      </c>
      <c r="B17" s="1" t="s">
        <v>12</v>
      </c>
      <c r="C17" s="36">
        <f>入力!S1</f>
        <v>0</v>
      </c>
      <c r="D17" s="54"/>
      <c r="G17" s="6"/>
      <c r="H17" s="24"/>
      <c r="I17" s="24"/>
      <c r="J17" s="24"/>
      <c r="K17" s="24"/>
      <c r="L17" s="24"/>
      <c r="M17" s="24"/>
      <c r="N17" s="24"/>
      <c r="O17" s="24"/>
      <c r="P17" s="24"/>
      <c r="Q17" s="24"/>
      <c r="R17" s="24"/>
      <c r="S17" s="24"/>
    </row>
    <row r="18" spans="1:20" x14ac:dyDescent="0.15">
      <c r="A18">
        <v>16</v>
      </c>
      <c r="B18" s="1" t="s">
        <v>16</v>
      </c>
      <c r="C18" s="36">
        <f>入力!T1</f>
        <v>0</v>
      </c>
      <c r="D18" s="55"/>
      <c r="G18" s="25"/>
      <c r="H18" s="26"/>
      <c r="I18" s="26"/>
      <c r="J18" s="26"/>
      <c r="K18" s="26"/>
      <c r="L18" s="26"/>
      <c r="M18" s="26"/>
      <c r="N18" s="26"/>
      <c r="O18" s="26"/>
      <c r="P18" s="26"/>
      <c r="Q18" s="26"/>
      <c r="R18" s="26"/>
      <c r="S18" s="26"/>
    </row>
    <row r="19" spans="1:20" x14ac:dyDescent="0.15">
      <c r="A19">
        <v>17</v>
      </c>
      <c r="B19" s="41" t="s">
        <v>18</v>
      </c>
      <c r="C19" s="36">
        <f>入力!U1</f>
        <v>0</v>
      </c>
      <c r="D19" s="29">
        <f>公共料金集計!N19</f>
        <v>0</v>
      </c>
      <c r="H19" s="27"/>
      <c r="I19" s="27"/>
      <c r="J19" s="27"/>
      <c r="K19" s="27"/>
      <c r="L19" s="27"/>
      <c r="M19" s="27"/>
      <c r="N19" s="27"/>
      <c r="O19" s="27"/>
      <c r="P19" s="27"/>
      <c r="Q19" s="27"/>
      <c r="R19" s="27"/>
      <c r="S19" s="27"/>
    </row>
    <row r="20" spans="1:20" x14ac:dyDescent="0.15">
      <c r="A20">
        <v>18</v>
      </c>
      <c r="B20" s="41" t="s">
        <v>19</v>
      </c>
      <c r="C20" s="48">
        <f>入力!V1</f>
        <v>0</v>
      </c>
      <c r="D20" s="29">
        <f>公共料金集計!O19</f>
        <v>0</v>
      </c>
      <c r="H20" s="26"/>
      <c r="I20" s="26"/>
      <c r="J20" s="26"/>
      <c r="K20" s="26"/>
      <c r="L20" s="26"/>
      <c r="M20" s="26"/>
      <c r="N20" s="26"/>
      <c r="O20" s="26"/>
      <c r="P20" s="26"/>
      <c r="Q20" s="26"/>
      <c r="R20" s="26"/>
      <c r="S20" s="26"/>
    </row>
    <row r="21" spans="1:20" x14ac:dyDescent="0.4">
      <c r="A21">
        <v>19</v>
      </c>
      <c r="B21" s="41" t="s">
        <v>20</v>
      </c>
      <c r="C21" s="48">
        <f>入力!W1</f>
        <v>0</v>
      </c>
      <c r="D21" s="29">
        <f>公共料金集計!P19</f>
        <v>0</v>
      </c>
    </row>
    <row r="22" spans="1:20" ht="19.5" thickBot="1" x14ac:dyDescent="0.45">
      <c r="A22">
        <v>20</v>
      </c>
      <c r="B22" s="163" t="s">
        <v>21</v>
      </c>
      <c r="C22" s="49">
        <f>入力!X1</f>
        <v>0</v>
      </c>
      <c r="D22" s="2"/>
    </row>
    <row r="23" spans="1:20" ht="19.5" thickTop="1" x14ac:dyDescent="0.4">
      <c r="B23" s="3" t="s">
        <v>22</v>
      </c>
      <c r="C23" s="37">
        <f>SUM(C4:C22)</f>
        <v>0</v>
      </c>
      <c r="D23" s="37">
        <f>SUM(D4:D22)</f>
        <v>0</v>
      </c>
    </row>
    <row r="24" spans="1:20" ht="19.5" thickBot="1" x14ac:dyDescent="0.25">
      <c r="G24" s="5"/>
      <c r="H24" s="219"/>
      <c r="I24" s="220"/>
      <c r="J24" s="6"/>
      <c r="K24" s="5"/>
      <c r="L24" s="5"/>
      <c r="M24" s="5"/>
      <c r="N24" s="5"/>
      <c r="O24" s="5"/>
      <c r="P24" s="6"/>
      <c r="Q24" s="6"/>
      <c r="R24" s="6"/>
      <c r="S24" s="6"/>
      <c r="T24" s="6"/>
    </row>
    <row r="25" spans="1:20" ht="19.5" thickBot="1" x14ac:dyDescent="0.2">
      <c r="B25" s="53" t="s">
        <v>70</v>
      </c>
      <c r="C25" s="221">
        <f>C23+D23</f>
        <v>0</v>
      </c>
      <c r="D25" s="222"/>
      <c r="G25" s="6"/>
      <c r="H25" s="6"/>
      <c r="I25" s="6"/>
      <c r="J25" s="6"/>
      <c r="K25" s="6"/>
      <c r="L25" s="6"/>
      <c r="M25" s="6"/>
      <c r="N25" s="6"/>
      <c r="O25" s="6"/>
      <c r="T25" s="6"/>
    </row>
    <row r="26" spans="1:20" x14ac:dyDescent="0.15">
      <c r="G26" s="6"/>
      <c r="H26" s="6"/>
      <c r="I26" s="18"/>
      <c r="J26" s="6"/>
      <c r="K26" s="6"/>
      <c r="L26" s="6"/>
      <c r="M26" s="6"/>
      <c r="N26" s="6"/>
      <c r="O26" s="6"/>
      <c r="P26" s="6"/>
      <c r="Q26" s="19"/>
      <c r="R26" s="19"/>
      <c r="S26" s="6"/>
      <c r="T26" s="6"/>
    </row>
    <row r="27" spans="1:20" x14ac:dyDescent="0.15">
      <c r="B27" s="1" t="s">
        <v>24</v>
      </c>
      <c r="C27" s="36">
        <f>入力!D1</f>
        <v>0</v>
      </c>
      <c r="D27" s="36">
        <f>公共料金集計!C23</f>
        <v>0</v>
      </c>
      <c r="G27" s="6"/>
      <c r="H27" s="24"/>
      <c r="I27" s="6"/>
      <c r="J27" s="6"/>
      <c r="K27" s="6"/>
      <c r="L27" s="6"/>
      <c r="M27" s="6"/>
      <c r="N27" s="6"/>
      <c r="O27" s="6"/>
      <c r="P27" s="6"/>
      <c r="Q27" s="19"/>
      <c r="R27" s="19"/>
      <c r="S27" s="6"/>
      <c r="T27" s="6"/>
    </row>
    <row r="28" spans="1:20" x14ac:dyDescent="0.15">
      <c r="G28" s="6"/>
      <c r="H28" s="6"/>
      <c r="I28" s="6"/>
      <c r="J28" s="6"/>
      <c r="K28" s="6"/>
      <c r="L28" s="6"/>
      <c r="M28" s="6"/>
      <c r="N28" s="6"/>
      <c r="O28" s="6"/>
      <c r="P28" s="6"/>
      <c r="Q28" s="19"/>
      <c r="R28" s="19"/>
      <c r="S28" s="6"/>
      <c r="T28" s="6"/>
    </row>
    <row r="29" spans="1:20" x14ac:dyDescent="0.15">
      <c r="G29" s="6"/>
      <c r="H29" s="26"/>
      <c r="I29" s="20"/>
      <c r="J29" s="20"/>
      <c r="K29" s="20"/>
      <c r="L29" s="20"/>
      <c r="M29" s="20"/>
      <c r="N29" s="20"/>
      <c r="O29" s="20"/>
      <c r="P29" s="20"/>
      <c r="Q29" s="19"/>
      <c r="R29" s="19"/>
      <c r="S29" s="6"/>
      <c r="T29" s="6"/>
    </row>
    <row r="30" spans="1:20" x14ac:dyDescent="0.15">
      <c r="G30" s="6"/>
      <c r="S30" s="6"/>
      <c r="T30" s="6"/>
    </row>
    <row r="31" spans="1:20" x14ac:dyDescent="0.15">
      <c r="B31" s="57" t="s">
        <v>72</v>
      </c>
      <c r="G31" s="6"/>
      <c r="H31" s="6"/>
      <c r="I31" s="6"/>
      <c r="J31" s="6"/>
      <c r="K31" s="6"/>
      <c r="L31" s="6"/>
      <c r="M31" s="6"/>
      <c r="N31" s="6"/>
      <c r="O31" s="6"/>
      <c r="P31" s="6"/>
      <c r="Q31" s="6"/>
      <c r="R31" s="6"/>
      <c r="S31" s="6"/>
      <c r="T31" s="6"/>
    </row>
    <row r="32" spans="1:20" x14ac:dyDescent="0.15">
      <c r="B32" t="s">
        <v>77</v>
      </c>
      <c r="G32" s="6"/>
      <c r="H32" s="6"/>
      <c r="I32" s="6"/>
      <c r="J32" s="6"/>
      <c r="K32" s="6"/>
      <c r="L32" s="6"/>
      <c r="M32" s="6"/>
      <c r="N32" s="6"/>
      <c r="O32" s="6"/>
      <c r="P32" s="6"/>
      <c r="Q32" s="19"/>
      <c r="R32" s="19"/>
      <c r="S32" s="6"/>
      <c r="T32" s="6"/>
    </row>
  </sheetData>
  <mergeCells count="2">
    <mergeCell ref="H24:I24"/>
    <mergeCell ref="C25:D25"/>
  </mergeCells>
  <phoneticPr fontId="1"/>
  <hyperlinks>
    <hyperlink ref="B31" r:id="rId1" xr:uid="{00000000-0004-0000-0500-000000000000}"/>
  </hyperlinks>
  <printOptions horizontalCentered="1"/>
  <pageMargins left="0.51181102362204722" right="0.51181102362204722" top="0.55118110236220474" bottom="0.55118110236220474" header="0.31496062992125984" footer="0.31496062992125984"/>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51"/>
  <sheetViews>
    <sheetView workbookViewId="0">
      <selection activeCell="H5" sqref="H5"/>
    </sheetView>
  </sheetViews>
  <sheetFormatPr defaultRowHeight="18.75" x14ac:dyDescent="0.4"/>
  <cols>
    <col min="1" max="8" width="3.125" style="64" customWidth="1"/>
    <col min="9" max="11" width="5.25" style="64" customWidth="1"/>
    <col min="12" max="13" width="3.25" style="64" customWidth="1"/>
    <col min="14" max="19" width="3.125" style="64" customWidth="1"/>
    <col min="20" max="22" width="5.25" style="64" customWidth="1"/>
    <col min="23" max="23" width="2.75" style="64" customWidth="1"/>
    <col min="24" max="40" width="3.75" style="64" customWidth="1"/>
    <col min="41" max="16384" width="9" style="64"/>
  </cols>
  <sheetData>
    <row r="1" spans="1:42" ht="24" x14ac:dyDescent="0.4">
      <c r="L1" s="460" t="s">
        <v>79</v>
      </c>
      <c r="M1" s="460"/>
      <c r="N1" s="459">
        <f>最初に!D36</f>
        <v>7</v>
      </c>
      <c r="O1" s="459"/>
      <c r="P1" s="65" t="s">
        <v>80</v>
      </c>
      <c r="Q1" s="65"/>
      <c r="R1" s="65"/>
      <c r="S1" s="65"/>
      <c r="T1" s="65"/>
      <c r="U1" s="65"/>
    </row>
    <row r="2" spans="1:42" ht="13.5" customHeight="1" x14ac:dyDescent="0.4">
      <c r="N2" s="443" t="s">
        <v>81</v>
      </c>
      <c r="O2" s="349"/>
      <c r="P2" s="461" t="s">
        <v>82</v>
      </c>
      <c r="Q2" s="462"/>
      <c r="R2" s="462"/>
      <c r="S2" s="462"/>
      <c r="T2" s="462"/>
      <c r="U2" s="462"/>
      <c r="V2" s="462"/>
      <c r="W2" s="462"/>
      <c r="X2" s="463"/>
      <c r="Y2" s="467" t="s">
        <v>179</v>
      </c>
      <c r="Z2" s="468"/>
      <c r="AA2" s="469" t="s">
        <v>180</v>
      </c>
      <c r="AB2" s="470"/>
      <c r="AC2" s="470"/>
      <c r="AD2" s="470"/>
      <c r="AE2" s="470"/>
      <c r="AF2" s="470"/>
      <c r="AG2" s="66"/>
      <c r="AH2" s="478" t="s">
        <v>83</v>
      </c>
      <c r="AI2" s="476" t="s">
        <v>84</v>
      </c>
      <c r="AJ2" s="447"/>
      <c r="AK2" s="471"/>
      <c r="AL2" s="471"/>
      <c r="AM2" s="471"/>
      <c r="AN2" s="471"/>
    </row>
    <row r="3" spans="1:42" ht="13.5" customHeight="1" x14ac:dyDescent="0.4">
      <c r="N3" s="261"/>
      <c r="O3" s="263"/>
      <c r="P3" s="464"/>
      <c r="Q3" s="465"/>
      <c r="R3" s="465"/>
      <c r="S3" s="465"/>
      <c r="T3" s="465"/>
      <c r="U3" s="465"/>
      <c r="V3" s="465"/>
      <c r="W3" s="465"/>
      <c r="X3" s="466"/>
      <c r="Y3" s="261" t="s">
        <v>85</v>
      </c>
      <c r="Z3" s="262"/>
      <c r="AA3" s="240" t="s">
        <v>86</v>
      </c>
      <c r="AB3" s="241"/>
      <c r="AC3" s="241"/>
      <c r="AD3" s="241"/>
      <c r="AE3" s="241"/>
      <c r="AF3" s="241"/>
      <c r="AG3" s="67" t="s">
        <v>181</v>
      </c>
      <c r="AH3" s="479"/>
      <c r="AI3" s="447"/>
      <c r="AJ3" s="447"/>
      <c r="AK3" s="471"/>
      <c r="AL3" s="471"/>
      <c r="AM3" s="471"/>
      <c r="AN3" s="471"/>
    </row>
    <row r="4" spans="1:42" ht="13.5" customHeight="1" x14ac:dyDescent="0.4">
      <c r="N4" s="347" t="s">
        <v>87</v>
      </c>
      <c r="O4" s="349"/>
      <c r="P4" s="461" t="s">
        <v>88</v>
      </c>
      <c r="Q4" s="462"/>
      <c r="R4" s="462"/>
      <c r="S4" s="462"/>
      <c r="T4" s="462"/>
      <c r="U4" s="462"/>
      <c r="V4" s="462"/>
      <c r="W4" s="462"/>
      <c r="X4" s="463"/>
      <c r="Y4" s="447" t="s">
        <v>89</v>
      </c>
      <c r="Z4" s="447"/>
      <c r="AA4" s="477" t="s">
        <v>182</v>
      </c>
      <c r="AB4" s="477"/>
      <c r="AC4" s="477"/>
      <c r="AD4" s="477"/>
      <c r="AE4" s="477"/>
      <c r="AF4" s="477"/>
      <c r="AG4" s="477"/>
      <c r="AH4" s="480"/>
      <c r="AI4" s="447" t="s">
        <v>85</v>
      </c>
      <c r="AJ4" s="447"/>
      <c r="AK4" s="471"/>
      <c r="AL4" s="471"/>
      <c r="AM4" s="471"/>
      <c r="AN4" s="471"/>
    </row>
    <row r="5" spans="1:42" ht="13.5" customHeight="1" x14ac:dyDescent="0.4">
      <c r="N5" s="261"/>
      <c r="O5" s="263"/>
      <c r="P5" s="464"/>
      <c r="Q5" s="465"/>
      <c r="R5" s="465"/>
      <c r="S5" s="465"/>
      <c r="T5" s="465"/>
      <c r="U5" s="465"/>
      <c r="V5" s="465"/>
      <c r="W5" s="465"/>
      <c r="X5" s="466"/>
      <c r="Y5" s="447"/>
      <c r="Z5" s="447"/>
      <c r="AA5" s="477"/>
      <c r="AB5" s="477"/>
      <c r="AC5" s="477"/>
      <c r="AD5" s="477"/>
      <c r="AE5" s="477"/>
      <c r="AF5" s="477"/>
      <c r="AG5" s="477"/>
      <c r="AH5" s="480"/>
      <c r="AI5" s="447"/>
      <c r="AJ5" s="447"/>
      <c r="AK5" s="471"/>
      <c r="AL5" s="471"/>
      <c r="AM5" s="471"/>
      <c r="AN5" s="471"/>
    </row>
    <row r="6" spans="1:42" ht="13.5" customHeight="1" x14ac:dyDescent="0.4">
      <c r="N6" s="443" t="s">
        <v>90</v>
      </c>
      <c r="O6" s="349"/>
      <c r="P6" s="461" t="s">
        <v>326</v>
      </c>
      <c r="Q6" s="462"/>
      <c r="R6" s="462"/>
      <c r="S6" s="462"/>
      <c r="T6" s="472" t="s">
        <v>91</v>
      </c>
      <c r="U6" s="473"/>
      <c r="V6" s="461" t="s">
        <v>92</v>
      </c>
      <c r="W6" s="462"/>
      <c r="X6" s="463"/>
      <c r="Y6" s="476" t="s">
        <v>93</v>
      </c>
      <c r="Z6" s="447"/>
      <c r="AA6" s="477" t="s">
        <v>325</v>
      </c>
      <c r="AB6" s="477"/>
      <c r="AC6" s="477"/>
      <c r="AD6" s="477"/>
      <c r="AE6" s="477"/>
      <c r="AF6" s="477"/>
      <c r="AG6" s="477"/>
      <c r="AH6" s="480"/>
      <c r="AI6" s="447" t="s">
        <v>89</v>
      </c>
      <c r="AJ6" s="447"/>
      <c r="AK6" s="471"/>
      <c r="AL6" s="471"/>
      <c r="AM6" s="471"/>
      <c r="AN6" s="471"/>
    </row>
    <row r="7" spans="1:42" ht="13.5" customHeight="1" x14ac:dyDescent="0.4">
      <c r="N7" s="261"/>
      <c r="O7" s="263"/>
      <c r="P7" s="464"/>
      <c r="Q7" s="465"/>
      <c r="R7" s="465"/>
      <c r="S7" s="465"/>
      <c r="T7" s="474"/>
      <c r="U7" s="475"/>
      <c r="V7" s="464"/>
      <c r="W7" s="465"/>
      <c r="X7" s="466"/>
      <c r="Y7" s="447"/>
      <c r="Z7" s="447"/>
      <c r="AA7" s="477"/>
      <c r="AB7" s="477"/>
      <c r="AC7" s="477"/>
      <c r="AD7" s="477"/>
      <c r="AE7" s="477"/>
      <c r="AF7" s="477"/>
      <c r="AG7" s="477"/>
      <c r="AH7" s="481"/>
      <c r="AI7" s="447"/>
      <c r="AJ7" s="447"/>
      <c r="AK7" s="471"/>
      <c r="AL7" s="471"/>
      <c r="AM7" s="471"/>
      <c r="AN7" s="471"/>
    </row>
    <row r="8" spans="1:42" ht="12" customHeight="1" x14ac:dyDescent="0.4"/>
    <row r="9" spans="1:42" x14ac:dyDescent="0.4">
      <c r="A9" s="448" t="s">
        <v>79</v>
      </c>
      <c r="B9" s="448"/>
      <c r="C9" s="459">
        <f>最初に!D36</f>
        <v>7</v>
      </c>
      <c r="D9" s="459" t="s">
        <v>94</v>
      </c>
      <c r="E9" s="64" t="s">
        <v>347</v>
      </c>
      <c r="F9" s="161">
        <v>2</v>
      </c>
      <c r="G9" s="64" t="s">
        <v>95</v>
      </c>
      <c r="H9" s="161"/>
      <c r="I9" s="64" t="s">
        <v>96</v>
      </c>
      <c r="AG9" s="68"/>
      <c r="AH9" s="250" t="s">
        <v>97</v>
      </c>
      <c r="AI9" s="250"/>
      <c r="AJ9" s="449"/>
      <c r="AK9" s="450"/>
      <c r="AL9" s="450"/>
      <c r="AM9" s="450"/>
      <c r="AN9" s="451"/>
    </row>
    <row r="10" spans="1:42" x14ac:dyDescent="0.4">
      <c r="K10" s="64" t="s">
        <v>98</v>
      </c>
      <c r="L10" s="161">
        <v>1</v>
      </c>
      <c r="M10" s="64" t="s">
        <v>99</v>
      </c>
      <c r="N10" s="161">
        <v>1</v>
      </c>
      <c r="O10" s="64" t="s">
        <v>100</v>
      </c>
      <c r="Q10" s="64" t="s">
        <v>101</v>
      </c>
      <c r="R10" s="161">
        <v>12</v>
      </c>
      <c r="S10" s="64" t="s">
        <v>99</v>
      </c>
      <c r="T10" s="161">
        <v>31</v>
      </c>
      <c r="U10" s="64" t="s">
        <v>102</v>
      </c>
      <c r="X10" s="64" t="s">
        <v>103</v>
      </c>
    </row>
    <row r="11" spans="1:42" x14ac:dyDescent="0.4">
      <c r="A11" s="452" t="s">
        <v>104</v>
      </c>
      <c r="B11" s="453"/>
      <c r="C11" s="453"/>
      <c r="D11" s="453"/>
      <c r="E11" s="453"/>
      <c r="F11" s="453"/>
      <c r="G11" s="453"/>
      <c r="H11" s="454"/>
      <c r="I11" s="452" t="s">
        <v>105</v>
      </c>
      <c r="J11" s="453"/>
      <c r="K11" s="454"/>
      <c r="L11" s="452" t="s">
        <v>104</v>
      </c>
      <c r="M11" s="453"/>
      <c r="N11" s="453"/>
      <c r="O11" s="453"/>
      <c r="P11" s="453"/>
      <c r="Q11" s="453"/>
      <c r="R11" s="453"/>
      <c r="S11" s="454"/>
      <c r="T11" s="452" t="s">
        <v>105</v>
      </c>
      <c r="U11" s="453"/>
      <c r="V11" s="454"/>
      <c r="X11" s="393" t="s">
        <v>85</v>
      </c>
      <c r="Y11" s="406"/>
      <c r="Z11" s="406"/>
      <c r="AA11" s="406"/>
      <c r="AB11" s="455"/>
      <c r="AC11" s="297" t="s">
        <v>106</v>
      </c>
      <c r="AD11" s="300"/>
      <c r="AE11" s="297" t="s">
        <v>107</v>
      </c>
      <c r="AF11" s="270"/>
      <c r="AG11" s="270"/>
      <c r="AH11" s="443" t="s">
        <v>108</v>
      </c>
      <c r="AI11" s="348"/>
      <c r="AJ11" s="349"/>
      <c r="AK11" s="297" t="s">
        <v>109</v>
      </c>
      <c r="AL11" s="270"/>
      <c r="AM11" s="270"/>
      <c r="AN11" s="300"/>
    </row>
    <row r="12" spans="1:42" ht="12" customHeight="1" x14ac:dyDescent="0.4">
      <c r="A12" s="421" t="s">
        <v>110</v>
      </c>
      <c r="B12" s="264" t="s">
        <v>111</v>
      </c>
      <c r="C12" s="265"/>
      <c r="D12" s="265"/>
      <c r="E12" s="265"/>
      <c r="F12" s="265"/>
      <c r="G12" s="266"/>
      <c r="H12" s="270" t="s">
        <v>183</v>
      </c>
      <c r="I12" s="272">
        <f>売上仕入の集計!C21</f>
        <v>0</v>
      </c>
      <c r="J12" s="273"/>
      <c r="K12" s="274"/>
      <c r="L12" s="421" t="s">
        <v>112</v>
      </c>
      <c r="M12" s="421" t="s">
        <v>113</v>
      </c>
      <c r="N12" s="265" t="s">
        <v>114</v>
      </c>
      <c r="O12" s="265"/>
      <c r="P12" s="265"/>
      <c r="Q12" s="265"/>
      <c r="R12" s="266"/>
      <c r="S12" s="330" t="s">
        <v>184</v>
      </c>
      <c r="T12" s="272">
        <f>集計表!C10</f>
        <v>0</v>
      </c>
      <c r="U12" s="273"/>
      <c r="V12" s="274"/>
      <c r="X12" s="456"/>
      <c r="Y12" s="457"/>
      <c r="Z12" s="457"/>
      <c r="AA12" s="457"/>
      <c r="AB12" s="458"/>
      <c r="AC12" s="298" t="s">
        <v>116</v>
      </c>
      <c r="AD12" s="301"/>
      <c r="AE12" s="350" t="s">
        <v>117</v>
      </c>
      <c r="AF12" s="271"/>
      <c r="AG12" s="271"/>
      <c r="AH12" s="444"/>
      <c r="AI12" s="445"/>
      <c r="AJ12" s="446"/>
      <c r="AK12" s="350"/>
      <c r="AL12" s="271"/>
      <c r="AM12" s="271"/>
      <c r="AN12" s="351"/>
    </row>
    <row r="13" spans="1:42" ht="9.75" customHeight="1" x14ac:dyDescent="0.4">
      <c r="A13" s="353"/>
      <c r="B13" s="320"/>
      <c r="C13" s="321"/>
      <c r="D13" s="321"/>
      <c r="E13" s="321"/>
      <c r="F13" s="321"/>
      <c r="G13" s="322"/>
      <c r="H13" s="271"/>
      <c r="I13" s="275"/>
      <c r="J13" s="276"/>
      <c r="K13" s="277"/>
      <c r="L13" s="353"/>
      <c r="M13" s="353"/>
      <c r="N13" s="321"/>
      <c r="O13" s="321"/>
      <c r="P13" s="321"/>
      <c r="Q13" s="321"/>
      <c r="R13" s="322"/>
      <c r="S13" s="331"/>
      <c r="T13" s="275"/>
      <c r="U13" s="276"/>
      <c r="V13" s="277"/>
      <c r="X13" s="437" t="str">
        <f>売上仕入の集計!C44</f>
        <v>白色太郎</v>
      </c>
      <c r="Y13" s="438"/>
      <c r="Z13" s="438"/>
      <c r="AA13" s="438"/>
      <c r="AB13" s="439"/>
      <c r="AC13" s="422">
        <f>COUNTA(売上仕入の集計!C45:C56)</f>
        <v>0</v>
      </c>
      <c r="AD13" s="423"/>
      <c r="AE13" s="428">
        <f>売上仕入の集計!C57</f>
        <v>0</v>
      </c>
      <c r="AF13" s="429"/>
      <c r="AG13" s="430"/>
      <c r="AH13" s="297"/>
      <c r="AI13" s="270"/>
      <c r="AJ13" s="300"/>
      <c r="AK13" s="413">
        <f>売上仕入の集計!C58</f>
        <v>500</v>
      </c>
      <c r="AL13" s="413"/>
      <c r="AM13" s="413"/>
      <c r="AN13" s="414"/>
    </row>
    <row r="14" spans="1:42" ht="9.75" customHeight="1" x14ac:dyDescent="0.4">
      <c r="A14" s="353"/>
      <c r="B14" s="264" t="s">
        <v>119</v>
      </c>
      <c r="C14" s="265"/>
      <c r="D14" s="265"/>
      <c r="E14" s="265"/>
      <c r="F14" s="265"/>
      <c r="G14" s="266"/>
      <c r="H14" s="270" t="s">
        <v>185</v>
      </c>
      <c r="I14" s="279">
        <v>0</v>
      </c>
      <c r="J14" s="280"/>
      <c r="K14" s="281"/>
      <c r="L14" s="353"/>
      <c r="M14" s="353"/>
      <c r="N14" s="265" t="s">
        <v>120</v>
      </c>
      <c r="O14" s="265"/>
      <c r="P14" s="265"/>
      <c r="Q14" s="265"/>
      <c r="R14" s="266"/>
      <c r="S14" s="330" t="s">
        <v>186</v>
      </c>
      <c r="T14" s="272">
        <f>集計表!C11+集計表!D11</f>
        <v>0</v>
      </c>
      <c r="U14" s="273"/>
      <c r="V14" s="274"/>
      <c r="X14" s="440"/>
      <c r="Y14" s="441"/>
      <c r="Z14" s="441"/>
      <c r="AA14" s="441"/>
      <c r="AB14" s="442"/>
      <c r="AC14" s="424"/>
      <c r="AD14" s="425"/>
      <c r="AE14" s="431"/>
      <c r="AF14" s="432"/>
      <c r="AG14" s="433"/>
      <c r="AH14" s="350"/>
      <c r="AI14" s="271"/>
      <c r="AJ14" s="351"/>
      <c r="AK14" s="415"/>
      <c r="AL14" s="415"/>
      <c r="AM14" s="415"/>
      <c r="AN14" s="416"/>
    </row>
    <row r="15" spans="1:42" ht="15" customHeight="1" x14ac:dyDescent="0.4">
      <c r="A15" s="353"/>
      <c r="B15" s="320"/>
      <c r="C15" s="321"/>
      <c r="D15" s="321"/>
      <c r="E15" s="321"/>
      <c r="F15" s="321"/>
      <c r="G15" s="322"/>
      <c r="H15" s="271"/>
      <c r="I15" s="282"/>
      <c r="J15" s="283"/>
      <c r="K15" s="284"/>
      <c r="L15" s="353"/>
      <c r="M15" s="353"/>
      <c r="N15" s="321"/>
      <c r="O15" s="321"/>
      <c r="P15" s="321"/>
      <c r="Q15" s="321"/>
      <c r="R15" s="322"/>
      <c r="S15" s="331"/>
      <c r="T15" s="275"/>
      <c r="U15" s="276"/>
      <c r="V15" s="277"/>
      <c r="X15" s="69"/>
      <c r="Y15" s="70"/>
      <c r="Z15" s="70" t="s">
        <v>187</v>
      </c>
      <c r="AA15" s="187"/>
      <c r="AB15" s="71" t="s">
        <v>122</v>
      </c>
      <c r="AC15" s="426"/>
      <c r="AD15" s="427"/>
      <c r="AE15" s="389"/>
      <c r="AF15" s="389"/>
      <c r="AG15" s="389"/>
      <c r="AH15" s="390">
        <f>AE13+AE14+AE15</f>
        <v>0</v>
      </c>
      <c r="AI15" s="391"/>
      <c r="AJ15" s="392"/>
      <c r="AK15" s="391"/>
      <c r="AL15" s="391"/>
      <c r="AM15" s="391"/>
      <c r="AN15" s="392"/>
    </row>
    <row r="16" spans="1:42" ht="9.75" customHeight="1" x14ac:dyDescent="0.4">
      <c r="A16" s="353"/>
      <c r="B16" s="264" t="s">
        <v>123</v>
      </c>
      <c r="C16" s="265"/>
      <c r="D16" s="265"/>
      <c r="E16" s="265"/>
      <c r="F16" s="265"/>
      <c r="G16" s="266"/>
      <c r="H16" s="270" t="s">
        <v>188</v>
      </c>
      <c r="I16" s="279">
        <v>0</v>
      </c>
      <c r="J16" s="280"/>
      <c r="K16" s="281"/>
      <c r="L16" s="353"/>
      <c r="M16" s="353"/>
      <c r="N16" s="265" t="s">
        <v>124</v>
      </c>
      <c r="O16" s="265"/>
      <c r="P16" s="265"/>
      <c r="Q16" s="265"/>
      <c r="R16" s="266"/>
      <c r="S16" s="330" t="s">
        <v>189</v>
      </c>
      <c r="T16" s="272">
        <f>集計表!C12</f>
        <v>0</v>
      </c>
      <c r="U16" s="273"/>
      <c r="V16" s="274"/>
      <c r="X16" s="437" t="str">
        <f>売上仕入の集計!D44</f>
        <v>白色次郎</v>
      </c>
      <c r="Y16" s="438"/>
      <c r="Z16" s="438"/>
      <c r="AA16" s="438"/>
      <c r="AB16" s="439"/>
      <c r="AC16" s="422">
        <f>COUNTA(売上仕入の集計!D45:D56)</f>
        <v>0</v>
      </c>
      <c r="AD16" s="423"/>
      <c r="AE16" s="428">
        <f>売上仕入の集計!D57</f>
        <v>0</v>
      </c>
      <c r="AF16" s="429"/>
      <c r="AG16" s="430"/>
      <c r="AH16" s="297"/>
      <c r="AI16" s="270"/>
      <c r="AJ16" s="300"/>
      <c r="AK16" s="413">
        <f>売上仕入の集計!D58</f>
        <v>500</v>
      </c>
      <c r="AL16" s="413"/>
      <c r="AM16" s="413"/>
      <c r="AN16" s="414"/>
      <c r="AP16" s="72"/>
    </row>
    <row r="17" spans="1:40" ht="9.75" customHeight="1" x14ac:dyDescent="0.4">
      <c r="A17" s="353"/>
      <c r="B17" s="320"/>
      <c r="C17" s="321"/>
      <c r="D17" s="321"/>
      <c r="E17" s="321"/>
      <c r="F17" s="321"/>
      <c r="G17" s="322"/>
      <c r="H17" s="271"/>
      <c r="I17" s="282"/>
      <c r="J17" s="283"/>
      <c r="K17" s="284"/>
      <c r="L17" s="353"/>
      <c r="M17" s="353"/>
      <c r="N17" s="321"/>
      <c r="O17" s="321"/>
      <c r="P17" s="321"/>
      <c r="Q17" s="321"/>
      <c r="R17" s="322"/>
      <c r="S17" s="331"/>
      <c r="T17" s="275"/>
      <c r="U17" s="276"/>
      <c r="V17" s="277"/>
      <c r="X17" s="440"/>
      <c r="Y17" s="441"/>
      <c r="Z17" s="441"/>
      <c r="AA17" s="441"/>
      <c r="AB17" s="442"/>
      <c r="AC17" s="424"/>
      <c r="AD17" s="425"/>
      <c r="AE17" s="431"/>
      <c r="AF17" s="432"/>
      <c r="AG17" s="433"/>
      <c r="AH17" s="350"/>
      <c r="AI17" s="271"/>
      <c r="AJ17" s="351"/>
      <c r="AK17" s="415"/>
      <c r="AL17" s="415"/>
      <c r="AM17" s="415"/>
      <c r="AN17" s="416"/>
    </row>
    <row r="18" spans="1:40" ht="14.25" customHeight="1" x14ac:dyDescent="0.4">
      <c r="A18" s="353"/>
      <c r="B18" s="297" t="s">
        <v>39</v>
      </c>
      <c r="C18" s="270"/>
      <c r="D18" s="270"/>
      <c r="E18" s="270"/>
      <c r="F18" s="270"/>
      <c r="G18" s="300"/>
      <c r="H18" s="297" t="s">
        <v>190</v>
      </c>
      <c r="I18" s="272">
        <f>I12+I14+I16</f>
        <v>0</v>
      </c>
      <c r="J18" s="273"/>
      <c r="K18" s="274"/>
      <c r="L18" s="353"/>
      <c r="M18" s="353"/>
      <c r="N18" s="265" t="s">
        <v>126</v>
      </c>
      <c r="O18" s="265"/>
      <c r="P18" s="265"/>
      <c r="Q18" s="265"/>
      <c r="R18" s="266"/>
      <c r="S18" s="330" t="s">
        <v>191</v>
      </c>
      <c r="T18" s="272">
        <f>集計表!C13</f>
        <v>0</v>
      </c>
      <c r="U18" s="273"/>
      <c r="V18" s="274"/>
      <c r="X18" s="69"/>
      <c r="Y18" s="70"/>
      <c r="Z18" s="70" t="s">
        <v>187</v>
      </c>
      <c r="AA18" s="187"/>
      <c r="AB18" s="71" t="s">
        <v>122</v>
      </c>
      <c r="AC18" s="426"/>
      <c r="AD18" s="427"/>
      <c r="AE18" s="389"/>
      <c r="AF18" s="389"/>
      <c r="AG18" s="389"/>
      <c r="AH18" s="390">
        <f>AE16+AE17+AE18</f>
        <v>0</v>
      </c>
      <c r="AI18" s="391"/>
      <c r="AJ18" s="392"/>
      <c r="AK18" s="391"/>
      <c r="AL18" s="391"/>
      <c r="AM18" s="391"/>
      <c r="AN18" s="392"/>
    </row>
    <row r="19" spans="1:40" ht="10.5" customHeight="1" thickBot="1" x14ac:dyDescent="0.45">
      <c r="A19" s="417"/>
      <c r="B19" s="434" t="s">
        <v>192</v>
      </c>
      <c r="C19" s="435"/>
      <c r="D19" s="435"/>
      <c r="E19" s="435"/>
      <c r="F19" s="435"/>
      <c r="G19" s="436"/>
      <c r="H19" s="298"/>
      <c r="I19" s="275"/>
      <c r="J19" s="276"/>
      <c r="K19" s="277"/>
      <c r="L19" s="353"/>
      <c r="M19" s="353"/>
      <c r="N19" s="321"/>
      <c r="O19" s="321"/>
      <c r="P19" s="321"/>
      <c r="Q19" s="321"/>
      <c r="R19" s="322"/>
      <c r="S19" s="331"/>
      <c r="T19" s="275"/>
      <c r="U19" s="276"/>
      <c r="V19" s="277"/>
      <c r="X19" s="437" t="str">
        <f>売上仕入の集計!E44</f>
        <v>白色三郎</v>
      </c>
      <c r="Y19" s="438"/>
      <c r="Z19" s="438"/>
      <c r="AA19" s="438"/>
      <c r="AB19" s="439"/>
      <c r="AC19" s="422">
        <f>COUNTA(売上仕入の集計!E45:E56)</f>
        <v>0</v>
      </c>
      <c r="AD19" s="423"/>
      <c r="AE19" s="428">
        <f>売上仕入の集計!E57</f>
        <v>0</v>
      </c>
      <c r="AF19" s="429"/>
      <c r="AG19" s="430"/>
      <c r="AH19" s="297"/>
      <c r="AI19" s="270"/>
      <c r="AJ19" s="300"/>
      <c r="AK19" s="413">
        <f>売上仕入の集計!E58</f>
        <v>0</v>
      </c>
      <c r="AL19" s="413"/>
      <c r="AM19" s="413"/>
      <c r="AN19" s="414"/>
    </row>
    <row r="20" spans="1:40" ht="10.5" customHeight="1" thickTop="1" x14ac:dyDescent="0.4">
      <c r="A20" s="352" t="s">
        <v>128</v>
      </c>
      <c r="B20" s="418" t="s">
        <v>129</v>
      </c>
      <c r="C20" s="419"/>
      <c r="D20" s="419"/>
      <c r="E20" s="419"/>
      <c r="F20" s="419"/>
      <c r="G20" s="420"/>
      <c r="H20" s="271" t="s">
        <v>193</v>
      </c>
      <c r="I20" s="279">
        <v>0</v>
      </c>
      <c r="J20" s="280"/>
      <c r="K20" s="281"/>
      <c r="L20" s="353"/>
      <c r="M20" s="353"/>
      <c r="N20" s="265" t="s">
        <v>130</v>
      </c>
      <c r="O20" s="265"/>
      <c r="P20" s="265"/>
      <c r="Q20" s="265"/>
      <c r="R20" s="266"/>
      <c r="S20" s="330" t="s">
        <v>194</v>
      </c>
      <c r="T20" s="272">
        <f>集計表!D14</f>
        <v>0</v>
      </c>
      <c r="U20" s="273"/>
      <c r="V20" s="274"/>
      <c r="X20" s="440"/>
      <c r="Y20" s="441"/>
      <c r="Z20" s="441"/>
      <c r="AA20" s="441"/>
      <c r="AB20" s="442"/>
      <c r="AC20" s="424"/>
      <c r="AD20" s="425"/>
      <c r="AE20" s="431"/>
      <c r="AF20" s="432"/>
      <c r="AG20" s="433"/>
      <c r="AH20" s="350"/>
      <c r="AI20" s="271"/>
      <c r="AJ20" s="351"/>
      <c r="AK20" s="415"/>
      <c r="AL20" s="415"/>
      <c r="AM20" s="415"/>
      <c r="AN20" s="416"/>
    </row>
    <row r="21" spans="1:40" ht="14.25" customHeight="1" x14ac:dyDescent="0.4">
      <c r="A21" s="353"/>
      <c r="B21" s="372" t="s">
        <v>132</v>
      </c>
      <c r="C21" s="373"/>
      <c r="D21" s="373"/>
      <c r="E21" s="373"/>
      <c r="F21" s="373"/>
      <c r="G21" s="374"/>
      <c r="H21" s="271"/>
      <c r="I21" s="282"/>
      <c r="J21" s="283"/>
      <c r="K21" s="284"/>
      <c r="L21" s="353"/>
      <c r="M21" s="353"/>
      <c r="N21" s="321"/>
      <c r="O21" s="321"/>
      <c r="P21" s="321"/>
      <c r="Q21" s="321"/>
      <c r="R21" s="322"/>
      <c r="S21" s="331"/>
      <c r="T21" s="275"/>
      <c r="U21" s="276"/>
      <c r="V21" s="277"/>
      <c r="X21" s="69"/>
      <c r="Y21" s="70"/>
      <c r="Z21" s="70" t="s">
        <v>187</v>
      </c>
      <c r="AA21" s="187"/>
      <c r="AB21" s="71" t="s">
        <v>122</v>
      </c>
      <c r="AC21" s="426"/>
      <c r="AD21" s="427"/>
      <c r="AE21" s="389"/>
      <c r="AF21" s="389"/>
      <c r="AG21" s="389"/>
      <c r="AH21" s="390">
        <f>AE19+AE20+AE21</f>
        <v>0</v>
      </c>
      <c r="AI21" s="391"/>
      <c r="AJ21" s="392"/>
      <c r="AK21" s="415"/>
      <c r="AL21" s="415"/>
      <c r="AM21" s="415"/>
      <c r="AN21" s="416"/>
    </row>
    <row r="22" spans="1:40" ht="12" customHeight="1" x14ac:dyDescent="0.4">
      <c r="A22" s="353"/>
      <c r="B22" s="393" t="s">
        <v>133</v>
      </c>
      <c r="C22" s="406"/>
      <c r="D22" s="406"/>
      <c r="E22" s="342" t="s">
        <v>134</v>
      </c>
      <c r="F22" s="342"/>
      <c r="G22" s="343"/>
      <c r="H22" s="270" t="s">
        <v>195</v>
      </c>
      <c r="I22" s="272">
        <f>月別集計!F16</f>
        <v>0</v>
      </c>
      <c r="J22" s="273"/>
      <c r="K22" s="274"/>
      <c r="L22" s="353"/>
      <c r="M22" s="353"/>
      <c r="N22" s="409" t="s">
        <v>135</v>
      </c>
      <c r="O22" s="409"/>
      <c r="P22" s="409"/>
      <c r="Q22" s="409"/>
      <c r="R22" s="410"/>
      <c r="S22" s="330" t="s">
        <v>196</v>
      </c>
      <c r="T22" s="272">
        <f>集計表!C15</f>
        <v>0</v>
      </c>
      <c r="U22" s="273"/>
      <c r="V22" s="274"/>
      <c r="X22" s="230" t="s">
        <v>137</v>
      </c>
      <c r="Y22" s="231"/>
      <c r="Z22" s="234">
        <f>COUNTIF(売上仕入の集計!C44:O44,"*")-COUNTIF(売上仕入の集計!C44:E44,"*")</f>
        <v>10</v>
      </c>
      <c r="AA22" s="231" t="s">
        <v>138</v>
      </c>
      <c r="AB22" s="236"/>
      <c r="AC22" s="422">
        <f>COUNTA(売上仕入の集計!F45:O56)</f>
        <v>0</v>
      </c>
      <c r="AD22" s="423"/>
      <c r="AE22" s="428">
        <f>SUM(売上仕入の集計!F57:'売上仕入の集計'!O57)</f>
        <v>0</v>
      </c>
      <c r="AF22" s="429"/>
      <c r="AG22" s="430"/>
      <c r="AH22" s="297"/>
      <c r="AI22" s="270"/>
      <c r="AJ22" s="300"/>
      <c r="AK22" s="413">
        <f>SUM(売上仕入の集計!F58:'売上仕入の集計'!O58)</f>
        <v>600</v>
      </c>
      <c r="AL22" s="413"/>
      <c r="AM22" s="413"/>
      <c r="AN22" s="414"/>
    </row>
    <row r="23" spans="1:40" ht="12" customHeight="1" x14ac:dyDescent="0.4">
      <c r="A23" s="353"/>
      <c r="B23" s="407"/>
      <c r="C23" s="408"/>
      <c r="D23" s="408"/>
      <c r="E23" s="345"/>
      <c r="F23" s="345"/>
      <c r="G23" s="346"/>
      <c r="H23" s="271"/>
      <c r="I23" s="275"/>
      <c r="J23" s="276"/>
      <c r="K23" s="277"/>
      <c r="L23" s="353"/>
      <c r="M23" s="353"/>
      <c r="N23" s="411"/>
      <c r="O23" s="411"/>
      <c r="P23" s="411"/>
      <c r="Q23" s="411"/>
      <c r="R23" s="412"/>
      <c r="S23" s="331"/>
      <c r="T23" s="275"/>
      <c r="U23" s="276"/>
      <c r="V23" s="277"/>
      <c r="X23" s="232"/>
      <c r="Y23" s="233"/>
      <c r="Z23" s="235"/>
      <c r="AA23" s="233"/>
      <c r="AB23" s="237"/>
      <c r="AC23" s="424"/>
      <c r="AD23" s="425"/>
      <c r="AE23" s="431"/>
      <c r="AF23" s="432"/>
      <c r="AG23" s="433"/>
      <c r="AH23" s="350"/>
      <c r="AI23" s="271"/>
      <c r="AJ23" s="351"/>
      <c r="AK23" s="415"/>
      <c r="AL23" s="415"/>
      <c r="AM23" s="415"/>
      <c r="AN23" s="416"/>
    </row>
    <row r="24" spans="1:40" ht="12" customHeight="1" x14ac:dyDescent="0.4">
      <c r="A24" s="353"/>
      <c r="B24" s="393" t="s">
        <v>139</v>
      </c>
      <c r="C24" s="406"/>
      <c r="D24" s="406"/>
      <c r="E24" s="342" t="s">
        <v>197</v>
      </c>
      <c r="F24" s="342"/>
      <c r="G24" s="343"/>
      <c r="H24" s="270" t="s">
        <v>198</v>
      </c>
      <c r="I24" s="272">
        <f>I20+I22</f>
        <v>0</v>
      </c>
      <c r="J24" s="273"/>
      <c r="K24" s="274"/>
      <c r="L24" s="353"/>
      <c r="M24" s="353"/>
      <c r="N24" s="326" t="s">
        <v>140</v>
      </c>
      <c r="O24" s="326"/>
      <c r="P24" s="326"/>
      <c r="Q24" s="326"/>
      <c r="R24" s="327"/>
      <c r="S24" s="330" t="s">
        <v>199</v>
      </c>
      <c r="T24" s="272">
        <f>集計表!C16+集計表!D16</f>
        <v>0</v>
      </c>
      <c r="U24" s="273"/>
      <c r="V24" s="274"/>
      <c r="X24" s="69"/>
      <c r="Y24" s="70"/>
      <c r="Z24" s="70"/>
      <c r="AA24" s="70"/>
      <c r="AB24" s="71"/>
      <c r="AC24" s="426"/>
      <c r="AD24" s="427"/>
      <c r="AE24" s="389"/>
      <c r="AF24" s="389"/>
      <c r="AG24" s="389"/>
      <c r="AH24" s="390">
        <f>AE22+AE23+AE24</f>
        <v>0</v>
      </c>
      <c r="AI24" s="391"/>
      <c r="AJ24" s="392"/>
      <c r="AK24" s="415"/>
      <c r="AL24" s="415"/>
      <c r="AM24" s="415"/>
      <c r="AN24" s="416"/>
    </row>
    <row r="25" spans="1:40" ht="12" customHeight="1" x14ac:dyDescent="0.4">
      <c r="A25" s="353"/>
      <c r="B25" s="407"/>
      <c r="C25" s="408"/>
      <c r="D25" s="408"/>
      <c r="E25" s="345"/>
      <c r="F25" s="345"/>
      <c r="G25" s="346"/>
      <c r="H25" s="271"/>
      <c r="I25" s="275"/>
      <c r="J25" s="276"/>
      <c r="K25" s="277"/>
      <c r="L25" s="353"/>
      <c r="M25" s="353"/>
      <c r="N25" s="328"/>
      <c r="O25" s="328"/>
      <c r="P25" s="328"/>
      <c r="Q25" s="328"/>
      <c r="R25" s="329"/>
      <c r="S25" s="331"/>
      <c r="T25" s="275"/>
      <c r="U25" s="276"/>
      <c r="V25" s="277"/>
      <c r="X25" s="73"/>
      <c r="Y25" s="74"/>
      <c r="Z25" s="393" t="s">
        <v>142</v>
      </c>
      <c r="AA25" s="270"/>
      <c r="AB25" s="300"/>
      <c r="AC25" s="377">
        <f>AC13+AC16+AC19+AC22</f>
        <v>0</v>
      </c>
      <c r="AD25" s="378"/>
      <c r="AE25" s="383">
        <f>AE13+AE16+AE19+AE22</f>
        <v>0</v>
      </c>
      <c r="AF25" s="384"/>
      <c r="AG25" s="385"/>
      <c r="AH25" s="394">
        <f>AH15+AH18+AH21+AH24</f>
        <v>0</v>
      </c>
      <c r="AI25" s="395"/>
      <c r="AJ25" s="396"/>
      <c r="AK25" s="394">
        <f>AK13+AK16+AK19+AK22</f>
        <v>1600</v>
      </c>
      <c r="AL25" s="395"/>
      <c r="AM25" s="395"/>
      <c r="AN25" s="396"/>
    </row>
    <row r="26" spans="1:40" ht="12" customHeight="1" x14ac:dyDescent="0.4">
      <c r="A26" s="353"/>
      <c r="B26" s="403" t="s">
        <v>143</v>
      </c>
      <c r="C26" s="404"/>
      <c r="D26" s="404"/>
      <c r="E26" s="404"/>
      <c r="F26" s="404"/>
      <c r="G26" s="405"/>
      <c r="H26" s="270" t="s">
        <v>200</v>
      </c>
      <c r="I26" s="279">
        <v>0</v>
      </c>
      <c r="J26" s="280"/>
      <c r="K26" s="281"/>
      <c r="L26" s="353"/>
      <c r="M26" s="353"/>
      <c r="N26" s="326" t="s">
        <v>144</v>
      </c>
      <c r="O26" s="326"/>
      <c r="P26" s="326"/>
      <c r="Q26" s="326"/>
      <c r="R26" s="327"/>
      <c r="S26" s="330" t="s">
        <v>201</v>
      </c>
      <c r="T26" s="272">
        <f>集計表!C17</f>
        <v>0</v>
      </c>
      <c r="U26" s="273"/>
      <c r="V26" s="274"/>
      <c r="X26" s="370" t="s">
        <v>39</v>
      </c>
      <c r="Y26" s="371"/>
      <c r="Z26" s="350"/>
      <c r="AA26" s="271"/>
      <c r="AB26" s="351"/>
      <c r="AC26" s="379"/>
      <c r="AD26" s="380"/>
      <c r="AE26" s="386"/>
      <c r="AF26" s="387"/>
      <c r="AG26" s="388"/>
      <c r="AH26" s="397"/>
      <c r="AI26" s="398"/>
      <c r="AJ26" s="399"/>
      <c r="AK26" s="397"/>
      <c r="AL26" s="398"/>
      <c r="AM26" s="398"/>
      <c r="AN26" s="399"/>
    </row>
    <row r="27" spans="1:40" ht="12" customHeight="1" x14ac:dyDescent="0.4">
      <c r="A27" s="353"/>
      <c r="B27" s="372" t="s">
        <v>132</v>
      </c>
      <c r="C27" s="373"/>
      <c r="D27" s="373"/>
      <c r="E27" s="373"/>
      <c r="F27" s="373"/>
      <c r="G27" s="374"/>
      <c r="H27" s="271"/>
      <c r="I27" s="282"/>
      <c r="J27" s="283"/>
      <c r="K27" s="284"/>
      <c r="L27" s="353"/>
      <c r="M27" s="353"/>
      <c r="N27" s="328"/>
      <c r="O27" s="328"/>
      <c r="P27" s="328"/>
      <c r="Q27" s="328"/>
      <c r="R27" s="329"/>
      <c r="S27" s="331"/>
      <c r="T27" s="275"/>
      <c r="U27" s="276"/>
      <c r="V27" s="277"/>
      <c r="X27" s="69"/>
      <c r="Y27" s="70"/>
      <c r="Z27" s="298"/>
      <c r="AA27" s="299"/>
      <c r="AB27" s="301"/>
      <c r="AC27" s="381"/>
      <c r="AD27" s="382"/>
      <c r="AE27" s="375"/>
      <c r="AF27" s="376"/>
      <c r="AG27" s="376"/>
      <c r="AH27" s="400"/>
      <c r="AI27" s="401"/>
      <c r="AJ27" s="402"/>
      <c r="AK27" s="400"/>
      <c r="AL27" s="401"/>
      <c r="AM27" s="401"/>
      <c r="AN27" s="402"/>
    </row>
    <row r="28" spans="1:40" ht="12" customHeight="1" x14ac:dyDescent="0.4">
      <c r="A28" s="353"/>
      <c r="B28" s="264" t="s">
        <v>145</v>
      </c>
      <c r="C28" s="265"/>
      <c r="D28" s="265"/>
      <c r="E28" s="265"/>
      <c r="F28" s="265"/>
      <c r="G28" s="266"/>
      <c r="H28" s="297" t="s">
        <v>202</v>
      </c>
      <c r="I28" s="272">
        <f>I24-I26</f>
        <v>0</v>
      </c>
      <c r="J28" s="273"/>
      <c r="K28" s="274"/>
      <c r="L28" s="353"/>
      <c r="M28" s="353"/>
      <c r="N28" s="326" t="s">
        <v>293</v>
      </c>
      <c r="O28" s="326"/>
      <c r="P28" s="326"/>
      <c r="Q28" s="326"/>
      <c r="R28" s="327"/>
      <c r="S28" s="330" t="s">
        <v>203</v>
      </c>
      <c r="T28" s="272">
        <f>集計表!C18</f>
        <v>0</v>
      </c>
      <c r="U28" s="273"/>
      <c r="V28" s="274"/>
    </row>
    <row r="29" spans="1:40" ht="12" customHeight="1" thickBot="1" x14ac:dyDescent="0.45">
      <c r="A29" s="417"/>
      <c r="B29" s="367"/>
      <c r="C29" s="368"/>
      <c r="D29" s="368"/>
      <c r="E29" s="368"/>
      <c r="F29" s="368"/>
      <c r="G29" s="369"/>
      <c r="H29" s="298"/>
      <c r="I29" s="275"/>
      <c r="J29" s="276"/>
      <c r="K29" s="277"/>
      <c r="L29" s="353"/>
      <c r="M29" s="353"/>
      <c r="N29" s="328"/>
      <c r="O29" s="328"/>
      <c r="P29" s="328"/>
      <c r="Q29" s="328"/>
      <c r="R29" s="329"/>
      <c r="S29" s="331"/>
      <c r="T29" s="275"/>
      <c r="U29" s="276"/>
      <c r="V29" s="277"/>
    </row>
    <row r="30" spans="1:40" ht="12" customHeight="1" thickTop="1" x14ac:dyDescent="0.4">
      <c r="A30" s="364" t="s">
        <v>146</v>
      </c>
      <c r="B30" s="365"/>
      <c r="C30" s="365"/>
      <c r="D30" s="365"/>
      <c r="E30" s="365"/>
      <c r="F30" s="365"/>
      <c r="G30" s="366"/>
      <c r="H30" s="271" t="s">
        <v>204</v>
      </c>
      <c r="I30" s="355">
        <f>I18-I28</f>
        <v>0</v>
      </c>
      <c r="J30" s="356"/>
      <c r="K30" s="357"/>
      <c r="L30" s="353"/>
      <c r="M30" s="353"/>
      <c r="N30" s="310" t="str">
        <f>集計表!B19</f>
        <v>その他1</v>
      </c>
      <c r="O30" s="310"/>
      <c r="P30" s="310"/>
      <c r="Q30" s="310"/>
      <c r="R30" s="311"/>
      <c r="S30" s="330" t="s">
        <v>205</v>
      </c>
      <c r="T30" s="272">
        <f>集計表!C19+集計表!D19</f>
        <v>0</v>
      </c>
      <c r="U30" s="273"/>
      <c r="V30" s="274"/>
    </row>
    <row r="31" spans="1:40" ht="16.5" customHeight="1" thickBot="1" x14ac:dyDescent="0.45">
      <c r="A31" s="367"/>
      <c r="B31" s="368"/>
      <c r="C31" s="368"/>
      <c r="D31" s="368"/>
      <c r="E31" s="368"/>
      <c r="F31" s="368"/>
      <c r="G31" s="369"/>
      <c r="H31" s="271"/>
      <c r="I31" s="275"/>
      <c r="J31" s="276"/>
      <c r="K31" s="277"/>
      <c r="L31" s="353"/>
      <c r="M31" s="353"/>
      <c r="N31" s="312"/>
      <c r="O31" s="312"/>
      <c r="P31" s="312"/>
      <c r="Q31" s="312"/>
      <c r="R31" s="313"/>
      <c r="S31" s="331"/>
      <c r="T31" s="275"/>
      <c r="U31" s="276"/>
      <c r="V31" s="277"/>
      <c r="X31" s="64" t="s">
        <v>147</v>
      </c>
    </row>
    <row r="32" spans="1:40" ht="13.5" customHeight="1" thickTop="1" x14ac:dyDescent="0.4">
      <c r="A32" s="352" t="s">
        <v>148</v>
      </c>
      <c r="B32" s="267" t="s">
        <v>107</v>
      </c>
      <c r="C32" s="268"/>
      <c r="D32" s="268"/>
      <c r="E32" s="268"/>
      <c r="F32" s="268"/>
      <c r="G32" s="269"/>
      <c r="H32" s="270" t="s">
        <v>149</v>
      </c>
      <c r="I32" s="355">
        <f>AH25</f>
        <v>0</v>
      </c>
      <c r="J32" s="356"/>
      <c r="K32" s="357"/>
      <c r="L32" s="353"/>
      <c r="M32" s="353"/>
      <c r="N32" s="310" t="str">
        <f>集計表!B20</f>
        <v>その他2</v>
      </c>
      <c r="O32" s="310"/>
      <c r="P32" s="310"/>
      <c r="Q32" s="310"/>
      <c r="R32" s="311"/>
      <c r="S32" s="330" t="s">
        <v>206</v>
      </c>
      <c r="T32" s="272">
        <f>集計表!C20+集計表!D20</f>
        <v>0</v>
      </c>
      <c r="U32" s="273"/>
      <c r="V32" s="274"/>
      <c r="X32" s="297" t="s">
        <v>150</v>
      </c>
      <c r="Y32" s="270"/>
      <c r="Z32" s="270"/>
      <c r="AA32" s="270"/>
      <c r="AB32" s="270"/>
      <c r="AC32" s="270"/>
      <c r="AD32" s="300"/>
      <c r="AE32" s="341" t="s">
        <v>151</v>
      </c>
      <c r="AF32" s="342"/>
      <c r="AG32" s="343"/>
      <c r="AH32" s="347" t="s">
        <v>152</v>
      </c>
      <c r="AI32" s="348"/>
      <c r="AJ32" s="349"/>
      <c r="AK32" s="297" t="s">
        <v>109</v>
      </c>
      <c r="AL32" s="270"/>
      <c r="AM32" s="270"/>
      <c r="AN32" s="300"/>
    </row>
    <row r="33" spans="1:42" ht="13.5" customHeight="1" x14ac:dyDescent="0.4">
      <c r="A33" s="353"/>
      <c r="B33" s="320"/>
      <c r="C33" s="321"/>
      <c r="D33" s="321"/>
      <c r="E33" s="321"/>
      <c r="F33" s="321"/>
      <c r="G33" s="322"/>
      <c r="H33" s="271"/>
      <c r="I33" s="275"/>
      <c r="J33" s="276"/>
      <c r="K33" s="277"/>
      <c r="L33" s="353"/>
      <c r="M33" s="353"/>
      <c r="N33" s="312"/>
      <c r="O33" s="312"/>
      <c r="P33" s="312"/>
      <c r="Q33" s="312"/>
      <c r="R33" s="313"/>
      <c r="S33" s="331"/>
      <c r="T33" s="275"/>
      <c r="U33" s="276"/>
      <c r="V33" s="277"/>
      <c r="X33" s="298"/>
      <c r="Y33" s="299"/>
      <c r="Z33" s="299"/>
      <c r="AA33" s="299"/>
      <c r="AB33" s="299"/>
      <c r="AC33" s="299"/>
      <c r="AD33" s="301"/>
      <c r="AE33" s="344"/>
      <c r="AF33" s="345"/>
      <c r="AG33" s="346"/>
      <c r="AH33" s="261"/>
      <c r="AI33" s="262"/>
      <c r="AJ33" s="263"/>
      <c r="AK33" s="350"/>
      <c r="AL33" s="271"/>
      <c r="AM33" s="271"/>
      <c r="AN33" s="351"/>
    </row>
    <row r="34" spans="1:42" ht="13.5" customHeight="1" x14ac:dyDescent="0.4">
      <c r="A34" s="353"/>
      <c r="B34" s="264" t="s">
        <v>153</v>
      </c>
      <c r="C34" s="265"/>
      <c r="D34" s="265"/>
      <c r="E34" s="265"/>
      <c r="F34" s="265"/>
      <c r="G34" s="266"/>
      <c r="H34" s="270" t="s">
        <v>207</v>
      </c>
      <c r="I34" s="272">
        <f>集計表!C4</f>
        <v>0</v>
      </c>
      <c r="J34" s="273"/>
      <c r="K34" s="274"/>
      <c r="L34" s="353"/>
      <c r="M34" s="353"/>
      <c r="N34" s="310" t="str">
        <f>集計表!B21</f>
        <v>その他3</v>
      </c>
      <c r="O34" s="310"/>
      <c r="P34" s="310"/>
      <c r="Q34" s="310"/>
      <c r="R34" s="311"/>
      <c r="S34" s="330" t="s">
        <v>208</v>
      </c>
      <c r="T34" s="272">
        <f>集計表!C21+集計表!D21</f>
        <v>0</v>
      </c>
      <c r="U34" s="273"/>
      <c r="V34" s="274"/>
      <c r="X34" s="332"/>
      <c r="Y34" s="333"/>
      <c r="Z34" s="333"/>
      <c r="AA34" s="333"/>
      <c r="AB34" s="333"/>
      <c r="AC34" s="333"/>
      <c r="AD34" s="334"/>
      <c r="AE34" s="335" t="s">
        <v>154</v>
      </c>
      <c r="AF34" s="336"/>
      <c r="AG34" s="337"/>
      <c r="AH34" s="75"/>
      <c r="AI34" s="76"/>
      <c r="AJ34" s="77"/>
      <c r="AK34" s="78"/>
      <c r="AL34" s="79"/>
      <c r="AM34" s="79"/>
      <c r="AN34" s="80"/>
      <c r="AP34" s="72"/>
    </row>
    <row r="35" spans="1:42" ht="13.5" customHeight="1" x14ac:dyDescent="0.4">
      <c r="A35" s="353"/>
      <c r="B35" s="320"/>
      <c r="C35" s="321"/>
      <c r="D35" s="321"/>
      <c r="E35" s="321"/>
      <c r="F35" s="321"/>
      <c r="G35" s="322"/>
      <c r="H35" s="271"/>
      <c r="I35" s="275"/>
      <c r="J35" s="276"/>
      <c r="K35" s="277"/>
      <c r="L35" s="353"/>
      <c r="M35" s="353"/>
      <c r="N35" s="312"/>
      <c r="O35" s="312"/>
      <c r="P35" s="312"/>
      <c r="Q35" s="312"/>
      <c r="R35" s="313"/>
      <c r="S35" s="331"/>
      <c r="T35" s="275"/>
      <c r="U35" s="276"/>
      <c r="V35" s="277"/>
      <c r="X35" s="338"/>
      <c r="Y35" s="339"/>
      <c r="Z35" s="339"/>
      <c r="AA35" s="339"/>
      <c r="AB35" s="339"/>
      <c r="AC35" s="339"/>
      <c r="AD35" s="340"/>
      <c r="AE35" s="305">
        <v>0</v>
      </c>
      <c r="AF35" s="306"/>
      <c r="AG35" s="306"/>
      <c r="AH35" s="305">
        <v>0</v>
      </c>
      <c r="AI35" s="306"/>
      <c r="AJ35" s="306"/>
      <c r="AK35" s="307">
        <v>0</v>
      </c>
      <c r="AL35" s="308"/>
      <c r="AM35" s="308"/>
      <c r="AN35" s="309"/>
    </row>
    <row r="36" spans="1:42" ht="13.5" customHeight="1" x14ac:dyDescent="0.4">
      <c r="A36" s="353"/>
      <c r="B36" s="264" t="s">
        <v>155</v>
      </c>
      <c r="C36" s="265"/>
      <c r="D36" s="265"/>
      <c r="E36" s="265"/>
      <c r="F36" s="265"/>
      <c r="G36" s="266"/>
      <c r="H36" s="270" t="s">
        <v>209</v>
      </c>
      <c r="I36" s="323">
        <f>収支裏!AA33</f>
        <v>5000</v>
      </c>
      <c r="J36" s="324"/>
      <c r="K36" s="325"/>
      <c r="L36" s="353"/>
      <c r="M36" s="353"/>
      <c r="N36" s="326" t="s">
        <v>156</v>
      </c>
      <c r="O36" s="326"/>
      <c r="P36" s="326"/>
      <c r="Q36" s="326"/>
      <c r="R36" s="327"/>
      <c r="S36" s="330" t="s">
        <v>210</v>
      </c>
      <c r="T36" s="272">
        <f>AH35+AH37</f>
        <v>0</v>
      </c>
      <c r="U36" s="273"/>
      <c r="V36" s="274"/>
      <c r="X36" s="332"/>
      <c r="Y36" s="333"/>
      <c r="Z36" s="333"/>
      <c r="AA36" s="333"/>
      <c r="AB36" s="333"/>
      <c r="AC36" s="333"/>
      <c r="AD36" s="334"/>
      <c r="AE36" s="335" t="s">
        <v>154</v>
      </c>
      <c r="AF36" s="336"/>
      <c r="AG36" s="337"/>
      <c r="AH36" s="75"/>
      <c r="AI36" s="76"/>
      <c r="AJ36" s="77"/>
      <c r="AK36" s="78"/>
      <c r="AL36" s="79"/>
      <c r="AM36" s="79"/>
      <c r="AN36" s="80"/>
    </row>
    <row r="37" spans="1:42" ht="13.5" customHeight="1" x14ac:dyDescent="0.4">
      <c r="A37" s="353"/>
      <c r="B37" s="320"/>
      <c r="C37" s="321"/>
      <c r="D37" s="321"/>
      <c r="E37" s="321"/>
      <c r="F37" s="321"/>
      <c r="G37" s="322"/>
      <c r="H37" s="271"/>
      <c r="I37" s="254"/>
      <c r="J37" s="255"/>
      <c r="K37" s="256"/>
      <c r="L37" s="353"/>
      <c r="M37" s="353"/>
      <c r="N37" s="328"/>
      <c r="O37" s="328"/>
      <c r="P37" s="328"/>
      <c r="Q37" s="328"/>
      <c r="R37" s="329"/>
      <c r="S37" s="331"/>
      <c r="T37" s="275"/>
      <c r="U37" s="276"/>
      <c r="V37" s="277"/>
      <c r="X37" s="338"/>
      <c r="Y37" s="339"/>
      <c r="Z37" s="339"/>
      <c r="AA37" s="339"/>
      <c r="AB37" s="339"/>
      <c r="AC37" s="339"/>
      <c r="AD37" s="340"/>
      <c r="AE37" s="305">
        <v>0</v>
      </c>
      <c r="AF37" s="306"/>
      <c r="AG37" s="306"/>
      <c r="AH37" s="305">
        <v>0</v>
      </c>
      <c r="AI37" s="306"/>
      <c r="AJ37" s="306"/>
      <c r="AK37" s="307">
        <v>0</v>
      </c>
      <c r="AL37" s="308"/>
      <c r="AM37" s="308"/>
      <c r="AN37" s="309"/>
    </row>
    <row r="38" spans="1:42" ht="12" customHeight="1" x14ac:dyDescent="0.4">
      <c r="A38" s="353"/>
      <c r="B38" s="264" t="s">
        <v>157</v>
      </c>
      <c r="C38" s="265"/>
      <c r="D38" s="265"/>
      <c r="E38" s="265"/>
      <c r="F38" s="265"/>
      <c r="G38" s="266"/>
      <c r="H38" s="270" t="s">
        <v>211</v>
      </c>
      <c r="I38" s="272">
        <f>集計表!C5</f>
        <v>0</v>
      </c>
      <c r="J38" s="273"/>
      <c r="K38" s="274"/>
      <c r="L38" s="353"/>
      <c r="M38" s="353"/>
      <c r="N38" s="310" t="str">
        <f>集計表!B22</f>
        <v>その他4</v>
      </c>
      <c r="O38" s="310"/>
      <c r="P38" s="310"/>
      <c r="Q38" s="310"/>
      <c r="R38" s="311"/>
      <c r="S38" s="250" t="s">
        <v>212</v>
      </c>
      <c r="T38" s="314">
        <f>集計表!C22</f>
        <v>0</v>
      </c>
      <c r="U38" s="315"/>
      <c r="V38" s="316"/>
    </row>
    <row r="39" spans="1:42" ht="14.25" customHeight="1" x14ac:dyDescent="0.4">
      <c r="A39" s="353"/>
      <c r="B39" s="320"/>
      <c r="C39" s="321"/>
      <c r="D39" s="321"/>
      <c r="E39" s="321"/>
      <c r="F39" s="321"/>
      <c r="G39" s="322"/>
      <c r="H39" s="271"/>
      <c r="I39" s="275"/>
      <c r="J39" s="276"/>
      <c r="K39" s="277"/>
      <c r="L39" s="353"/>
      <c r="M39" s="353"/>
      <c r="N39" s="312"/>
      <c r="O39" s="312"/>
      <c r="P39" s="312"/>
      <c r="Q39" s="312"/>
      <c r="R39" s="313"/>
      <c r="S39" s="250"/>
      <c r="T39" s="317"/>
      <c r="U39" s="318"/>
      <c r="V39" s="319"/>
      <c r="X39" s="64" t="s">
        <v>158</v>
      </c>
      <c r="AH39" s="68"/>
      <c r="AI39" s="81"/>
      <c r="AJ39" s="82"/>
      <c r="AK39" s="83"/>
      <c r="AL39" s="84"/>
      <c r="AM39" s="84"/>
      <c r="AN39" s="84"/>
    </row>
    <row r="40" spans="1:42" ht="14.25" customHeight="1" x14ac:dyDescent="0.4">
      <c r="A40" s="353"/>
      <c r="B40" s="264" t="s">
        <v>159</v>
      </c>
      <c r="C40" s="265"/>
      <c r="D40" s="265"/>
      <c r="E40" s="265"/>
      <c r="F40" s="265"/>
      <c r="G40" s="266"/>
      <c r="H40" s="270" t="s">
        <v>213</v>
      </c>
      <c r="I40" s="355">
        <f>公共料金集計!T22</f>
        <v>0</v>
      </c>
      <c r="J40" s="356"/>
      <c r="K40" s="357"/>
      <c r="L40" s="353"/>
      <c r="M40" s="353"/>
      <c r="N40" s="297" t="s">
        <v>139</v>
      </c>
      <c r="O40" s="270"/>
      <c r="P40" s="270"/>
      <c r="Q40" s="270"/>
      <c r="R40" s="300"/>
      <c r="S40" s="250" t="s">
        <v>214</v>
      </c>
      <c r="T40" s="251">
        <f>SUM(I44:K49,T12:V39)</f>
        <v>0</v>
      </c>
      <c r="U40" s="252"/>
      <c r="V40" s="253"/>
      <c r="X40" s="297" t="s">
        <v>85</v>
      </c>
      <c r="Y40" s="270"/>
      <c r="Z40" s="270"/>
      <c r="AA40" s="270"/>
      <c r="AB40" s="74"/>
      <c r="AC40" s="74"/>
      <c r="AD40" s="85"/>
      <c r="AE40" s="250" t="s">
        <v>160</v>
      </c>
      <c r="AF40" s="250"/>
      <c r="AG40" s="250"/>
      <c r="AH40" s="297" t="s">
        <v>161</v>
      </c>
      <c r="AI40" s="270"/>
      <c r="AJ40" s="300"/>
      <c r="AK40" s="83"/>
      <c r="AL40" s="84"/>
      <c r="AM40" s="84"/>
      <c r="AN40" s="84"/>
    </row>
    <row r="41" spans="1:42" ht="13.5" customHeight="1" x14ac:dyDescent="0.4">
      <c r="A41" s="353"/>
      <c r="B41" s="320"/>
      <c r="C41" s="321"/>
      <c r="D41" s="321"/>
      <c r="E41" s="321"/>
      <c r="F41" s="321"/>
      <c r="G41" s="322"/>
      <c r="H41" s="271"/>
      <c r="I41" s="275"/>
      <c r="J41" s="276"/>
      <c r="K41" s="277"/>
      <c r="L41" s="353"/>
      <c r="M41" s="354"/>
      <c r="N41" s="302" t="s">
        <v>162</v>
      </c>
      <c r="O41" s="303"/>
      <c r="P41" s="303"/>
      <c r="Q41" s="303"/>
      <c r="R41" s="304"/>
      <c r="S41" s="250"/>
      <c r="T41" s="254"/>
      <c r="U41" s="255"/>
      <c r="V41" s="256"/>
      <c r="X41" s="298"/>
      <c r="Y41" s="299"/>
      <c r="Z41" s="299"/>
      <c r="AA41" s="299"/>
      <c r="AB41" s="70"/>
      <c r="AC41" s="70" t="s">
        <v>163</v>
      </c>
      <c r="AD41" s="71"/>
      <c r="AE41" s="250"/>
      <c r="AF41" s="250"/>
      <c r="AG41" s="250"/>
      <c r="AH41" s="298"/>
      <c r="AI41" s="299"/>
      <c r="AJ41" s="301"/>
      <c r="AK41" s="83"/>
      <c r="AL41" s="84"/>
      <c r="AM41" s="84"/>
      <c r="AN41" s="84"/>
    </row>
    <row r="42" spans="1:42" ht="13.5" customHeight="1" x14ac:dyDescent="0.4">
      <c r="A42" s="353"/>
      <c r="B42" s="264" t="s">
        <v>164</v>
      </c>
      <c r="C42" s="265"/>
      <c r="D42" s="265"/>
      <c r="E42" s="265"/>
      <c r="F42" s="265"/>
      <c r="G42" s="266"/>
      <c r="H42" s="270" t="s">
        <v>215</v>
      </c>
      <c r="I42" s="355">
        <f>集計表!C6</f>
        <v>0</v>
      </c>
      <c r="J42" s="356"/>
      <c r="K42" s="357"/>
      <c r="L42" s="353"/>
      <c r="M42" s="297" t="s">
        <v>165</v>
      </c>
      <c r="N42" s="270"/>
      <c r="O42" s="270"/>
      <c r="P42" s="270"/>
      <c r="Q42" s="270"/>
      <c r="R42" s="300"/>
      <c r="S42" s="250" t="s">
        <v>216</v>
      </c>
      <c r="T42" s="251">
        <f>SUM(I32:K43,T40)</f>
        <v>5000</v>
      </c>
      <c r="U42" s="252"/>
      <c r="V42" s="253"/>
      <c r="X42" s="238" t="s">
        <v>166</v>
      </c>
      <c r="Y42" s="239"/>
      <c r="Z42" s="239"/>
      <c r="AA42" s="239"/>
      <c r="AB42" s="239"/>
      <c r="AC42" s="74"/>
      <c r="AD42" s="85"/>
      <c r="AE42" s="243" t="s">
        <v>167</v>
      </c>
      <c r="AF42" s="243"/>
      <c r="AG42" s="243"/>
      <c r="AH42" s="244">
        <v>12</v>
      </c>
      <c r="AI42" s="245"/>
      <c r="AJ42" s="85"/>
      <c r="AK42" s="83"/>
      <c r="AL42" s="84"/>
      <c r="AM42" s="84"/>
      <c r="AN42" s="84"/>
    </row>
    <row r="43" spans="1:42" ht="13.5" customHeight="1" x14ac:dyDescent="0.4">
      <c r="A43" s="353"/>
      <c r="B43" s="320"/>
      <c r="C43" s="321"/>
      <c r="D43" s="321"/>
      <c r="E43" s="321"/>
      <c r="F43" s="321"/>
      <c r="G43" s="322"/>
      <c r="H43" s="271"/>
      <c r="I43" s="275"/>
      <c r="J43" s="276"/>
      <c r="K43" s="277"/>
      <c r="L43" s="354"/>
      <c r="M43" s="261" t="s">
        <v>294</v>
      </c>
      <c r="N43" s="262"/>
      <c r="O43" s="262"/>
      <c r="P43" s="262"/>
      <c r="Q43" s="262"/>
      <c r="R43" s="263"/>
      <c r="S43" s="250"/>
      <c r="T43" s="254"/>
      <c r="U43" s="255"/>
      <c r="V43" s="256"/>
      <c r="X43" s="240"/>
      <c r="Y43" s="241"/>
      <c r="Z43" s="241"/>
      <c r="AA43" s="241"/>
      <c r="AB43" s="241"/>
      <c r="AC43" s="248" t="s">
        <v>168</v>
      </c>
      <c r="AD43" s="249"/>
      <c r="AE43" s="243"/>
      <c r="AF43" s="243"/>
      <c r="AG43" s="243"/>
      <c r="AH43" s="246"/>
      <c r="AI43" s="247"/>
      <c r="AJ43" s="71" t="s">
        <v>99</v>
      </c>
      <c r="AK43" s="83"/>
      <c r="AL43" s="86"/>
      <c r="AM43" s="86"/>
      <c r="AN43" s="86"/>
    </row>
    <row r="44" spans="1:42" ht="18" customHeight="1" x14ac:dyDescent="0.4">
      <c r="A44" s="353"/>
      <c r="B44" s="358" t="s">
        <v>113</v>
      </c>
      <c r="C44" s="264" t="s">
        <v>169</v>
      </c>
      <c r="D44" s="265"/>
      <c r="E44" s="265"/>
      <c r="F44" s="265"/>
      <c r="G44" s="266"/>
      <c r="H44" s="270" t="s">
        <v>217</v>
      </c>
      <c r="I44" s="272">
        <f>集計表!C7</f>
        <v>0</v>
      </c>
      <c r="J44" s="273"/>
      <c r="K44" s="274"/>
      <c r="L44" s="361" t="s">
        <v>171</v>
      </c>
      <c r="M44" s="362"/>
      <c r="N44" s="362"/>
      <c r="O44" s="362"/>
      <c r="P44" s="362"/>
      <c r="Q44" s="362"/>
      <c r="R44" s="363"/>
      <c r="S44" s="250" t="s">
        <v>218</v>
      </c>
      <c r="T44" s="251">
        <f>I30-T42</f>
        <v>-5000</v>
      </c>
      <c r="U44" s="252"/>
      <c r="V44" s="253"/>
      <c r="X44" s="238"/>
      <c r="Y44" s="239"/>
      <c r="Z44" s="239"/>
      <c r="AA44" s="239"/>
      <c r="AB44" s="239"/>
      <c r="AC44" s="74"/>
      <c r="AD44" s="85"/>
      <c r="AE44" s="243"/>
      <c r="AF44" s="243"/>
      <c r="AG44" s="243"/>
      <c r="AH44" s="244"/>
      <c r="AI44" s="245"/>
      <c r="AJ44" s="85"/>
      <c r="AK44" s="83"/>
      <c r="AL44" s="86"/>
      <c r="AM44" s="86"/>
      <c r="AN44" s="86"/>
    </row>
    <row r="45" spans="1:42" ht="15.75" customHeight="1" x14ac:dyDescent="0.4">
      <c r="A45" s="353"/>
      <c r="B45" s="359"/>
      <c r="C45" s="320"/>
      <c r="D45" s="321"/>
      <c r="E45" s="321"/>
      <c r="F45" s="321"/>
      <c r="G45" s="322"/>
      <c r="H45" s="271"/>
      <c r="I45" s="275"/>
      <c r="J45" s="276"/>
      <c r="K45" s="277"/>
      <c r="L45" s="227" t="s">
        <v>219</v>
      </c>
      <c r="M45" s="228"/>
      <c r="N45" s="228"/>
      <c r="O45" s="228"/>
      <c r="P45" s="228"/>
      <c r="Q45" s="228"/>
      <c r="R45" s="229"/>
      <c r="S45" s="250"/>
      <c r="T45" s="254"/>
      <c r="U45" s="255"/>
      <c r="V45" s="256"/>
      <c r="X45" s="257"/>
      <c r="Y45" s="258"/>
      <c r="Z45" s="258"/>
      <c r="AA45" s="258"/>
      <c r="AB45" s="258"/>
      <c r="AC45" s="259"/>
      <c r="AD45" s="260"/>
      <c r="AE45" s="243"/>
      <c r="AF45" s="243"/>
      <c r="AG45" s="243"/>
      <c r="AH45" s="246"/>
      <c r="AI45" s="247"/>
      <c r="AJ45" s="71" t="s">
        <v>99</v>
      </c>
      <c r="AK45" s="83"/>
      <c r="AL45" s="86"/>
      <c r="AM45" s="86"/>
      <c r="AN45" s="86"/>
    </row>
    <row r="46" spans="1:42" ht="13.5" customHeight="1" x14ac:dyDescent="0.4">
      <c r="A46" s="353"/>
      <c r="B46" s="359"/>
      <c r="C46" s="264" t="s">
        <v>172</v>
      </c>
      <c r="D46" s="265"/>
      <c r="E46" s="265"/>
      <c r="F46" s="265"/>
      <c r="G46" s="266"/>
      <c r="H46" s="270" t="s">
        <v>220</v>
      </c>
      <c r="I46" s="272">
        <f>集計表!C8</f>
        <v>0</v>
      </c>
      <c r="J46" s="273"/>
      <c r="K46" s="274"/>
      <c r="L46" s="278" t="s">
        <v>174</v>
      </c>
      <c r="M46" s="278"/>
      <c r="N46" s="278"/>
      <c r="O46" s="278"/>
      <c r="P46" s="278"/>
      <c r="Q46" s="278"/>
      <c r="R46" s="278"/>
      <c r="S46" s="250" t="s">
        <v>221</v>
      </c>
      <c r="T46" s="279">
        <v>860000</v>
      </c>
      <c r="U46" s="280"/>
      <c r="V46" s="281"/>
      <c r="X46" s="238"/>
      <c r="Y46" s="239"/>
      <c r="Z46" s="239"/>
      <c r="AA46" s="239"/>
      <c r="AB46" s="239"/>
      <c r="AC46" s="74"/>
      <c r="AD46" s="85"/>
      <c r="AE46" s="242"/>
      <c r="AF46" s="243"/>
      <c r="AG46" s="243"/>
      <c r="AH46" s="244"/>
      <c r="AI46" s="245"/>
      <c r="AJ46" s="85"/>
      <c r="AK46" s="83"/>
      <c r="AL46" s="86"/>
      <c r="AM46" s="86"/>
      <c r="AN46" s="86"/>
    </row>
    <row r="47" spans="1:42" ht="13.5" customHeight="1" x14ac:dyDescent="0.4">
      <c r="A47" s="353"/>
      <c r="B47" s="359"/>
      <c r="C47" s="267"/>
      <c r="D47" s="268"/>
      <c r="E47" s="268"/>
      <c r="F47" s="268"/>
      <c r="G47" s="269"/>
      <c r="H47" s="271"/>
      <c r="I47" s="275"/>
      <c r="J47" s="276"/>
      <c r="K47" s="277"/>
      <c r="L47" s="278"/>
      <c r="M47" s="278"/>
      <c r="N47" s="278"/>
      <c r="O47" s="278"/>
      <c r="P47" s="278"/>
      <c r="Q47" s="278"/>
      <c r="R47" s="278"/>
      <c r="S47" s="250"/>
      <c r="T47" s="282"/>
      <c r="U47" s="283"/>
      <c r="V47" s="284"/>
      <c r="X47" s="240"/>
      <c r="Y47" s="241"/>
      <c r="Z47" s="241"/>
      <c r="AA47" s="241"/>
      <c r="AB47" s="241"/>
      <c r="AC47" s="248"/>
      <c r="AD47" s="249"/>
      <c r="AE47" s="242"/>
      <c r="AF47" s="243"/>
      <c r="AG47" s="243"/>
      <c r="AH47" s="246"/>
      <c r="AI47" s="247"/>
      <c r="AJ47" s="71" t="s">
        <v>99</v>
      </c>
      <c r="AK47" s="83"/>
      <c r="AL47" s="86"/>
      <c r="AM47" s="86"/>
      <c r="AN47" s="86"/>
    </row>
    <row r="48" spans="1:42" ht="13.5" customHeight="1" x14ac:dyDescent="0.4">
      <c r="A48" s="353"/>
      <c r="B48" s="359"/>
      <c r="C48" s="264" t="s">
        <v>175</v>
      </c>
      <c r="D48" s="265"/>
      <c r="E48" s="265"/>
      <c r="F48" s="265"/>
      <c r="G48" s="266"/>
      <c r="H48" s="270" t="s">
        <v>222</v>
      </c>
      <c r="I48" s="272">
        <f>集計表!C9+集計表!D9</f>
        <v>0</v>
      </c>
      <c r="J48" s="273"/>
      <c r="K48" s="274"/>
      <c r="L48" s="361" t="s">
        <v>177</v>
      </c>
      <c r="M48" s="362"/>
      <c r="N48" s="362"/>
      <c r="O48" s="362"/>
      <c r="P48" s="362"/>
      <c r="Q48" s="362"/>
      <c r="R48" s="363"/>
      <c r="S48" s="250">
        <v>21</v>
      </c>
      <c r="T48" s="251">
        <f>T44-T46</f>
        <v>-865000</v>
      </c>
      <c r="U48" s="252"/>
      <c r="V48" s="253"/>
      <c r="X48" s="285"/>
      <c r="Y48" s="286"/>
      <c r="Z48" s="286"/>
      <c r="AA48" s="286"/>
      <c r="AB48" s="286"/>
      <c r="AC48" s="286"/>
      <c r="AD48" s="287"/>
      <c r="AE48" s="291" t="s">
        <v>178</v>
      </c>
      <c r="AF48" s="292"/>
      <c r="AG48" s="293"/>
      <c r="AH48" s="223">
        <f>AH42+AH44+AH46</f>
        <v>12</v>
      </c>
      <c r="AI48" s="224"/>
      <c r="AJ48" s="85"/>
      <c r="AK48" s="83"/>
      <c r="AL48" s="86"/>
      <c r="AM48" s="86"/>
      <c r="AN48" s="86"/>
    </row>
    <row r="49" spans="1:40" ht="13.5" customHeight="1" x14ac:dyDescent="0.4">
      <c r="A49" s="354"/>
      <c r="B49" s="360"/>
      <c r="C49" s="320"/>
      <c r="D49" s="321"/>
      <c r="E49" s="321"/>
      <c r="F49" s="321"/>
      <c r="G49" s="322"/>
      <c r="H49" s="299"/>
      <c r="I49" s="275"/>
      <c r="J49" s="276"/>
      <c r="K49" s="277"/>
      <c r="L49" s="227" t="s">
        <v>223</v>
      </c>
      <c r="M49" s="228"/>
      <c r="N49" s="228"/>
      <c r="O49" s="228"/>
      <c r="P49" s="228"/>
      <c r="Q49" s="228"/>
      <c r="R49" s="229"/>
      <c r="S49" s="250"/>
      <c r="T49" s="254"/>
      <c r="U49" s="255"/>
      <c r="V49" s="256"/>
      <c r="X49" s="288"/>
      <c r="Y49" s="289"/>
      <c r="Z49" s="289"/>
      <c r="AA49" s="289"/>
      <c r="AB49" s="289"/>
      <c r="AC49" s="289"/>
      <c r="AD49" s="290"/>
      <c r="AE49" s="294"/>
      <c r="AF49" s="295"/>
      <c r="AG49" s="296"/>
      <c r="AH49" s="225"/>
      <c r="AI49" s="226"/>
      <c r="AJ49" s="71"/>
      <c r="AK49" s="83"/>
      <c r="AL49" s="87"/>
      <c r="AM49" s="88"/>
      <c r="AN49" s="88"/>
    </row>
    <row r="50" spans="1:40" x14ac:dyDescent="0.4">
      <c r="A50" s="89"/>
      <c r="B50" s="89"/>
      <c r="C50" s="83"/>
      <c r="D50" s="83"/>
      <c r="E50" s="83"/>
      <c r="F50" s="83"/>
      <c r="G50" s="83"/>
      <c r="H50" s="68"/>
      <c r="I50" s="59"/>
      <c r="J50" s="59"/>
      <c r="K50" s="59"/>
      <c r="L50" s="90"/>
      <c r="M50" s="91"/>
      <c r="N50" s="91"/>
      <c r="O50" s="91"/>
      <c r="P50" s="91"/>
      <c r="Q50" s="91"/>
      <c r="R50" s="91"/>
      <c r="S50" s="91"/>
      <c r="T50" s="59"/>
      <c r="U50" s="59"/>
      <c r="V50" s="59"/>
    </row>
    <row r="51" spans="1:40" x14ac:dyDescent="0.4">
      <c r="A51" s="89"/>
      <c r="B51" s="89"/>
      <c r="C51" s="83"/>
      <c r="D51" s="83"/>
      <c r="E51" s="83"/>
      <c r="F51" s="83"/>
      <c r="G51" s="83"/>
      <c r="H51" s="68"/>
      <c r="I51" s="59"/>
      <c r="J51" s="59"/>
      <c r="K51" s="59"/>
      <c r="L51" s="91"/>
      <c r="M51" s="91"/>
      <c r="N51" s="91"/>
      <c r="O51" s="91"/>
      <c r="P51" s="91"/>
      <c r="Q51" s="91"/>
      <c r="R51" s="91"/>
      <c r="S51" s="91"/>
      <c r="T51" s="59"/>
      <c r="U51" s="59"/>
      <c r="V51" s="59"/>
    </row>
  </sheetData>
  <mergeCells count="244">
    <mergeCell ref="L1:M1"/>
    <mergeCell ref="N1:O1"/>
    <mergeCell ref="N2:O3"/>
    <mergeCell ref="P2:X3"/>
    <mergeCell ref="Y2:Z2"/>
    <mergeCell ref="AA2:AF2"/>
    <mergeCell ref="AK4:AN5"/>
    <mergeCell ref="N6:O7"/>
    <mergeCell ref="P6:S7"/>
    <mergeCell ref="T6:U7"/>
    <mergeCell ref="V6:X7"/>
    <mergeCell ref="Y6:Z7"/>
    <mergeCell ref="AA6:AG7"/>
    <mergeCell ref="AI6:AJ7"/>
    <mergeCell ref="AK6:AN7"/>
    <mergeCell ref="AH2:AH7"/>
    <mergeCell ref="AI2:AJ3"/>
    <mergeCell ref="AK2:AN3"/>
    <mergeCell ref="Y3:Z3"/>
    <mergeCell ref="AA3:AF3"/>
    <mergeCell ref="N4:O5"/>
    <mergeCell ref="P4:X5"/>
    <mergeCell ref="Y4:Z5"/>
    <mergeCell ref="AA4:AG5"/>
    <mergeCell ref="AI4:AJ5"/>
    <mergeCell ref="A9:B9"/>
    <mergeCell ref="AH9:AI9"/>
    <mergeCell ref="AJ9:AN9"/>
    <mergeCell ref="A11:H11"/>
    <mergeCell ref="I11:K11"/>
    <mergeCell ref="L11:S11"/>
    <mergeCell ref="T11:V11"/>
    <mergeCell ref="X11:AB12"/>
    <mergeCell ref="AC11:AD11"/>
    <mergeCell ref="AE11:AG11"/>
    <mergeCell ref="C9:D9"/>
    <mergeCell ref="AH13:AJ13"/>
    <mergeCell ref="AK13:AN15"/>
    <mergeCell ref="B14:G15"/>
    <mergeCell ref="H14:H15"/>
    <mergeCell ref="I14:K15"/>
    <mergeCell ref="N14:R15"/>
    <mergeCell ref="S14:S15"/>
    <mergeCell ref="T14:V15"/>
    <mergeCell ref="AH14:AJ14"/>
    <mergeCell ref="AE15:AG15"/>
    <mergeCell ref="T12:V13"/>
    <mergeCell ref="AC12:AD12"/>
    <mergeCell ref="AE12:AG12"/>
    <mergeCell ref="X13:AB14"/>
    <mergeCell ref="AC13:AD15"/>
    <mergeCell ref="AE13:AG14"/>
    <mergeCell ref="AH11:AJ12"/>
    <mergeCell ref="AK11:AN12"/>
    <mergeCell ref="B12:G13"/>
    <mergeCell ref="H12:H13"/>
    <mergeCell ref="I12:K13"/>
    <mergeCell ref="L12:L43"/>
    <mergeCell ref="M12:M41"/>
    <mergeCell ref="N12:R13"/>
    <mergeCell ref="AH15:AJ15"/>
    <mergeCell ref="B16:G17"/>
    <mergeCell ref="H16:H17"/>
    <mergeCell ref="I16:K17"/>
    <mergeCell ref="N16:R17"/>
    <mergeCell ref="S16:S17"/>
    <mergeCell ref="T16:V17"/>
    <mergeCell ref="X16:AB17"/>
    <mergeCell ref="AC16:AD18"/>
    <mergeCell ref="AE16:AG17"/>
    <mergeCell ref="AK16:AN18"/>
    <mergeCell ref="AH17:AJ17"/>
    <mergeCell ref="B18:G18"/>
    <mergeCell ref="H18:H19"/>
    <mergeCell ref="I18:K19"/>
    <mergeCell ref="N18:R19"/>
    <mergeCell ref="S18:S19"/>
    <mergeCell ref="T18:V19"/>
    <mergeCell ref="AE18:AG18"/>
    <mergeCell ref="AH18:AJ18"/>
    <mergeCell ref="B19:G19"/>
    <mergeCell ref="X19:AB20"/>
    <mergeCell ref="AC19:AD21"/>
    <mergeCell ref="AE19:AG20"/>
    <mergeCell ref="AH19:AJ19"/>
    <mergeCell ref="AE21:AG21"/>
    <mergeCell ref="AH21:AJ21"/>
    <mergeCell ref="AH16:AJ16"/>
    <mergeCell ref="B22:D23"/>
    <mergeCell ref="E22:G23"/>
    <mergeCell ref="H22:H23"/>
    <mergeCell ref="I22:K23"/>
    <mergeCell ref="N22:R23"/>
    <mergeCell ref="S22:S23"/>
    <mergeCell ref="AK19:AN21"/>
    <mergeCell ref="A20:A29"/>
    <mergeCell ref="B20:G20"/>
    <mergeCell ref="H20:H21"/>
    <mergeCell ref="I20:K21"/>
    <mergeCell ref="N20:R21"/>
    <mergeCell ref="S20:S21"/>
    <mergeCell ref="T20:V21"/>
    <mergeCell ref="AH20:AJ20"/>
    <mergeCell ref="B21:G21"/>
    <mergeCell ref="A12:A19"/>
    <mergeCell ref="S12:S13"/>
    <mergeCell ref="T22:V23"/>
    <mergeCell ref="AC22:AD24"/>
    <mergeCell ref="AE22:AG23"/>
    <mergeCell ref="AH22:AJ22"/>
    <mergeCell ref="AK22:AN24"/>
    <mergeCell ref="AH23:AJ23"/>
    <mergeCell ref="AH24:AJ24"/>
    <mergeCell ref="Z25:AB27"/>
    <mergeCell ref="AH25:AJ27"/>
    <mergeCell ref="AK25:AN27"/>
    <mergeCell ref="B26:G26"/>
    <mergeCell ref="H26:H27"/>
    <mergeCell ref="I26:K27"/>
    <mergeCell ref="N26:R27"/>
    <mergeCell ref="S26:S27"/>
    <mergeCell ref="T26:V27"/>
    <mergeCell ref="B24:D25"/>
    <mergeCell ref="E24:G25"/>
    <mergeCell ref="H24:H25"/>
    <mergeCell ref="I24:K25"/>
    <mergeCell ref="N24:R25"/>
    <mergeCell ref="S24:S25"/>
    <mergeCell ref="A30:G31"/>
    <mergeCell ref="H30:H31"/>
    <mergeCell ref="I30:K31"/>
    <mergeCell ref="N30:R31"/>
    <mergeCell ref="S30:S31"/>
    <mergeCell ref="T30:V31"/>
    <mergeCell ref="X26:Y26"/>
    <mergeCell ref="B27:G27"/>
    <mergeCell ref="AE27:AG27"/>
    <mergeCell ref="B28:G29"/>
    <mergeCell ref="H28:H29"/>
    <mergeCell ref="I28:K29"/>
    <mergeCell ref="N28:R29"/>
    <mergeCell ref="S28:S29"/>
    <mergeCell ref="T28:V29"/>
    <mergeCell ref="AC25:AD27"/>
    <mergeCell ref="AE25:AG26"/>
    <mergeCell ref="T24:V25"/>
    <mergeCell ref="AE24:AG24"/>
    <mergeCell ref="A32:A49"/>
    <mergeCell ref="B32:G33"/>
    <mergeCell ref="H32:H33"/>
    <mergeCell ref="I32:K33"/>
    <mergeCell ref="N32:R33"/>
    <mergeCell ref="S32:S33"/>
    <mergeCell ref="B40:G41"/>
    <mergeCell ref="H40:H41"/>
    <mergeCell ref="I40:K41"/>
    <mergeCell ref="N40:R40"/>
    <mergeCell ref="B44:B49"/>
    <mergeCell ref="C44:G45"/>
    <mergeCell ref="H44:H45"/>
    <mergeCell ref="I44:K45"/>
    <mergeCell ref="L44:R44"/>
    <mergeCell ref="B42:G43"/>
    <mergeCell ref="H42:H43"/>
    <mergeCell ref="I42:K43"/>
    <mergeCell ref="C48:G49"/>
    <mergeCell ref="H48:H49"/>
    <mergeCell ref="I48:K49"/>
    <mergeCell ref="L48:R48"/>
    <mergeCell ref="S48:S49"/>
    <mergeCell ref="B38:G39"/>
    <mergeCell ref="T32:V33"/>
    <mergeCell ref="X32:AD33"/>
    <mergeCell ref="AE32:AG33"/>
    <mergeCell ref="AH32:AJ33"/>
    <mergeCell ref="AK32:AN33"/>
    <mergeCell ref="B34:G35"/>
    <mergeCell ref="H34:H35"/>
    <mergeCell ref="I34:K35"/>
    <mergeCell ref="N34:R35"/>
    <mergeCell ref="S34:S35"/>
    <mergeCell ref="H38:H39"/>
    <mergeCell ref="I38:K39"/>
    <mergeCell ref="N38:R39"/>
    <mergeCell ref="S38:S39"/>
    <mergeCell ref="T38:V39"/>
    <mergeCell ref="AK35:AN35"/>
    <mergeCell ref="B36:G37"/>
    <mergeCell ref="H36:H37"/>
    <mergeCell ref="I36:K37"/>
    <mergeCell ref="N36:R37"/>
    <mergeCell ref="S36:S37"/>
    <mergeCell ref="T36:V37"/>
    <mergeCell ref="X36:AD36"/>
    <mergeCell ref="AE36:AG36"/>
    <mergeCell ref="X37:AD37"/>
    <mergeCell ref="T34:V35"/>
    <mergeCell ref="X34:AD34"/>
    <mergeCell ref="AE34:AG34"/>
    <mergeCell ref="X35:AD35"/>
    <mergeCell ref="AE35:AG35"/>
    <mergeCell ref="AH35:AJ35"/>
    <mergeCell ref="T40:V41"/>
    <mergeCell ref="X40:AA41"/>
    <mergeCell ref="AE40:AG41"/>
    <mergeCell ref="AH40:AJ41"/>
    <mergeCell ref="N41:R41"/>
    <mergeCell ref="AE37:AG37"/>
    <mergeCell ref="AH37:AJ37"/>
    <mergeCell ref="M42:R42"/>
    <mergeCell ref="AK37:AN37"/>
    <mergeCell ref="C46:G47"/>
    <mergeCell ref="H46:H47"/>
    <mergeCell ref="I46:K47"/>
    <mergeCell ref="L46:R47"/>
    <mergeCell ref="S46:S47"/>
    <mergeCell ref="T46:V47"/>
    <mergeCell ref="X48:AD49"/>
    <mergeCell ref="AE48:AG49"/>
    <mergeCell ref="T42:V43"/>
    <mergeCell ref="AH48:AI49"/>
    <mergeCell ref="L49:R49"/>
    <mergeCell ref="X22:Y23"/>
    <mergeCell ref="Z22:Z23"/>
    <mergeCell ref="AA22:AB23"/>
    <mergeCell ref="X46:AB47"/>
    <mergeCell ref="AE46:AG47"/>
    <mergeCell ref="AH46:AI47"/>
    <mergeCell ref="AC47:AD47"/>
    <mergeCell ref="S44:S45"/>
    <mergeCell ref="T44:V45"/>
    <mergeCell ref="X44:AB45"/>
    <mergeCell ref="AE44:AG45"/>
    <mergeCell ref="AH44:AI45"/>
    <mergeCell ref="L45:R45"/>
    <mergeCell ref="AC45:AD45"/>
    <mergeCell ref="X42:AB43"/>
    <mergeCell ref="AE42:AG43"/>
    <mergeCell ref="AH42:AI43"/>
    <mergeCell ref="M43:R43"/>
    <mergeCell ref="AC43:AD43"/>
    <mergeCell ref="S42:S43"/>
    <mergeCell ref="T48:V49"/>
    <mergeCell ref="S40:S41"/>
  </mergeCells>
  <phoneticPr fontId="1"/>
  <printOptions horizontalCentered="1"/>
  <pageMargins left="0.31496062992125984" right="0.31496062992125984" top="0.35433070866141736" bottom="0.15748031496062992" header="0.31496062992125984" footer="0.31496062992125984"/>
  <pageSetup paperSize="9" scale="85" orientation="landscape" blackAndWhite="1"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48"/>
  <sheetViews>
    <sheetView workbookViewId="0">
      <selection activeCell="AA37" sqref="AA37"/>
    </sheetView>
  </sheetViews>
  <sheetFormatPr defaultColWidth="5.75" defaultRowHeight="12" x14ac:dyDescent="0.15"/>
  <cols>
    <col min="1" max="1" width="5.75" style="61"/>
    <col min="2" max="2" width="6.75" style="61" customWidth="1"/>
    <col min="3" max="3" width="4.25" style="61" customWidth="1"/>
    <col min="4" max="4" width="4.875" style="61" customWidth="1"/>
    <col min="5" max="5" width="5.75" style="61"/>
    <col min="6" max="6" width="1.875" style="61" customWidth="1"/>
    <col min="7" max="8" width="5.125" style="61" customWidth="1"/>
    <col min="9" max="9" width="2.875" style="61" customWidth="1"/>
    <col min="10" max="11" width="5.25" style="61" customWidth="1"/>
    <col min="12" max="13" width="3" style="61" customWidth="1"/>
    <col min="14" max="14" width="4.125" style="61" customWidth="1"/>
    <col min="15" max="15" width="6" style="61" customWidth="1"/>
    <col min="16" max="16" width="1.375" style="61" customWidth="1"/>
    <col min="17" max="17" width="4.25" style="61" customWidth="1"/>
    <col min="18" max="18" width="1.25" style="61" customWidth="1"/>
    <col min="19" max="19" width="2" style="61" customWidth="1"/>
    <col min="20" max="20" width="7.5" style="61" customWidth="1"/>
    <col min="21" max="21" width="4.125" style="61" customWidth="1"/>
    <col min="22" max="22" width="4.5" style="61" customWidth="1"/>
    <col min="23" max="24" width="5.25" style="61" customWidth="1"/>
    <col min="25" max="26" width="3.375" style="61" customWidth="1"/>
    <col min="27" max="28" width="5.375" style="61" customWidth="1"/>
    <col min="29" max="30" width="4.625" style="61" customWidth="1"/>
    <col min="31" max="31" width="3.375" style="61" customWidth="1"/>
    <col min="32" max="32" width="2.75" style="61" customWidth="1"/>
    <col min="33" max="33" width="2.5" style="61" customWidth="1"/>
    <col min="34" max="34" width="2.25" style="61" customWidth="1"/>
    <col min="35" max="35" width="7.75" style="61" customWidth="1"/>
    <col min="36" max="36" width="10" style="61" customWidth="1"/>
    <col min="37" max="16384" width="5.75" style="61"/>
  </cols>
  <sheetData>
    <row r="1" spans="1:36" ht="14.25" x14ac:dyDescent="0.15">
      <c r="A1" s="99" t="s">
        <v>224</v>
      </c>
      <c r="S1" s="99" t="s">
        <v>225</v>
      </c>
    </row>
    <row r="2" spans="1:36" x14ac:dyDescent="0.15">
      <c r="A2" s="347" t="s">
        <v>226</v>
      </c>
      <c r="B2" s="622"/>
      <c r="C2" s="623"/>
      <c r="D2" s="443" t="s">
        <v>227</v>
      </c>
      <c r="E2" s="348"/>
      <c r="F2" s="348"/>
      <c r="G2" s="348"/>
      <c r="H2" s="348"/>
      <c r="I2" s="348"/>
      <c r="J2" s="349"/>
      <c r="K2" s="443" t="s">
        <v>111</v>
      </c>
      <c r="L2" s="348"/>
      <c r="M2" s="348"/>
      <c r="N2" s="348"/>
      <c r="O2" s="348"/>
      <c r="P2" s="348"/>
      <c r="Q2" s="349"/>
      <c r="R2" s="97"/>
      <c r="S2" s="347" t="s">
        <v>228</v>
      </c>
      <c r="T2" s="622"/>
      <c r="U2" s="622"/>
      <c r="V2" s="623"/>
      <c r="W2" s="443" t="s">
        <v>227</v>
      </c>
      <c r="X2" s="348"/>
      <c r="Y2" s="348"/>
      <c r="Z2" s="348"/>
      <c r="AA2" s="349"/>
      <c r="AB2" s="443" t="s">
        <v>133</v>
      </c>
      <c r="AC2" s="348"/>
      <c r="AD2" s="348"/>
      <c r="AE2" s="348"/>
      <c r="AF2" s="348"/>
      <c r="AG2" s="349"/>
    </row>
    <row r="3" spans="1:36" x14ac:dyDescent="0.15">
      <c r="A3" s="607"/>
      <c r="B3" s="608"/>
      <c r="C3" s="610"/>
      <c r="D3" s="261"/>
      <c r="E3" s="262"/>
      <c r="F3" s="262"/>
      <c r="G3" s="262"/>
      <c r="H3" s="262"/>
      <c r="I3" s="262"/>
      <c r="J3" s="263"/>
      <c r="K3" s="261"/>
      <c r="L3" s="262"/>
      <c r="M3" s="262"/>
      <c r="N3" s="262"/>
      <c r="O3" s="262"/>
      <c r="P3" s="262"/>
      <c r="Q3" s="263"/>
      <c r="R3" s="97"/>
      <c r="S3" s="607"/>
      <c r="T3" s="608"/>
      <c r="U3" s="608"/>
      <c r="V3" s="610"/>
      <c r="W3" s="261"/>
      <c r="X3" s="262"/>
      <c r="Y3" s="262"/>
      <c r="Z3" s="262"/>
      <c r="AA3" s="263"/>
      <c r="AB3" s="261"/>
      <c r="AC3" s="262"/>
      <c r="AD3" s="262"/>
      <c r="AE3" s="262"/>
      <c r="AF3" s="262"/>
      <c r="AG3" s="263"/>
    </row>
    <row r="4" spans="1:36" ht="9.75" customHeight="1" x14ac:dyDescent="0.15">
      <c r="A4" s="650" t="str">
        <f>売上仕入の集計!C4</f>
        <v>A商事</v>
      </c>
      <c r="B4" s="639"/>
      <c r="C4" s="640"/>
      <c r="D4" s="644" t="s">
        <v>323</v>
      </c>
      <c r="E4" s="645"/>
      <c r="F4" s="645"/>
      <c r="G4" s="645"/>
      <c r="H4" s="645"/>
      <c r="I4" s="645"/>
      <c r="J4" s="646"/>
      <c r="K4" s="624">
        <f>売上仕入の集計!C17</f>
        <v>0</v>
      </c>
      <c r="L4" s="625"/>
      <c r="M4" s="625"/>
      <c r="N4" s="625"/>
      <c r="O4" s="625"/>
      <c r="P4" s="625"/>
      <c r="Q4" s="92" t="s">
        <v>154</v>
      </c>
      <c r="R4" s="97"/>
      <c r="S4" s="638" t="str">
        <f>売上仕入の集計!C24</f>
        <v>K商事</v>
      </c>
      <c r="T4" s="639"/>
      <c r="U4" s="639"/>
      <c r="V4" s="640"/>
      <c r="W4" s="644" t="s">
        <v>229</v>
      </c>
      <c r="X4" s="645"/>
      <c r="Y4" s="645"/>
      <c r="Z4" s="645"/>
      <c r="AA4" s="646"/>
      <c r="AB4" s="624">
        <f>売上仕入の集計!C37</f>
        <v>0</v>
      </c>
      <c r="AC4" s="625"/>
      <c r="AD4" s="625"/>
      <c r="AE4" s="625"/>
      <c r="AF4" s="625"/>
      <c r="AG4" s="92" t="s">
        <v>154</v>
      </c>
    </row>
    <row r="5" spans="1:36" ht="9.75" customHeight="1" x14ac:dyDescent="0.15">
      <c r="A5" s="641"/>
      <c r="B5" s="642"/>
      <c r="C5" s="643"/>
      <c r="D5" s="647"/>
      <c r="E5" s="648"/>
      <c r="F5" s="648"/>
      <c r="G5" s="648"/>
      <c r="H5" s="648"/>
      <c r="I5" s="648"/>
      <c r="J5" s="649"/>
      <c r="K5" s="626"/>
      <c r="L5" s="627"/>
      <c r="M5" s="627"/>
      <c r="N5" s="627"/>
      <c r="O5" s="627"/>
      <c r="P5" s="627"/>
      <c r="Q5" s="94"/>
      <c r="R5" s="100"/>
      <c r="S5" s="641"/>
      <c r="T5" s="642"/>
      <c r="U5" s="642"/>
      <c r="V5" s="643"/>
      <c r="W5" s="647"/>
      <c r="X5" s="648"/>
      <c r="Y5" s="648"/>
      <c r="Z5" s="648"/>
      <c r="AA5" s="649"/>
      <c r="AB5" s="626"/>
      <c r="AC5" s="627"/>
      <c r="AD5" s="627"/>
      <c r="AE5" s="627"/>
      <c r="AF5" s="627"/>
      <c r="AG5" s="94"/>
      <c r="AJ5" s="101" t="s">
        <v>230</v>
      </c>
    </row>
    <row r="6" spans="1:36" ht="9.75" customHeight="1" x14ac:dyDescent="0.15">
      <c r="A6" s="638" t="str">
        <f>売上仕入の集計!D4</f>
        <v>B物産</v>
      </c>
      <c r="B6" s="639"/>
      <c r="C6" s="640"/>
      <c r="D6" s="644"/>
      <c r="E6" s="645"/>
      <c r="F6" s="645"/>
      <c r="G6" s="645"/>
      <c r="H6" s="645"/>
      <c r="I6" s="645"/>
      <c r="J6" s="646"/>
      <c r="K6" s="624">
        <f>売上仕入の集計!D17</f>
        <v>0</v>
      </c>
      <c r="L6" s="625"/>
      <c r="M6" s="625"/>
      <c r="N6" s="625"/>
      <c r="O6" s="625"/>
      <c r="P6" s="625"/>
      <c r="Q6" s="92"/>
      <c r="R6" s="100"/>
      <c r="S6" s="638" t="str">
        <f>売上仕入の集計!D24</f>
        <v>L物産</v>
      </c>
      <c r="T6" s="639"/>
      <c r="U6" s="639"/>
      <c r="V6" s="640"/>
      <c r="W6" s="644"/>
      <c r="X6" s="645"/>
      <c r="Y6" s="645"/>
      <c r="Z6" s="645"/>
      <c r="AA6" s="646"/>
      <c r="AB6" s="624">
        <f>売上仕入の集計!D37</f>
        <v>0</v>
      </c>
      <c r="AC6" s="625"/>
      <c r="AD6" s="625"/>
      <c r="AE6" s="625"/>
      <c r="AF6" s="625"/>
      <c r="AG6" s="92"/>
      <c r="AJ6" s="102" t="s">
        <v>231</v>
      </c>
    </row>
    <row r="7" spans="1:36" ht="9.75" customHeight="1" x14ac:dyDescent="0.15">
      <c r="A7" s="641"/>
      <c r="B7" s="642"/>
      <c r="C7" s="643"/>
      <c r="D7" s="647"/>
      <c r="E7" s="648"/>
      <c r="F7" s="648"/>
      <c r="G7" s="648"/>
      <c r="H7" s="648"/>
      <c r="I7" s="648"/>
      <c r="J7" s="649"/>
      <c r="K7" s="626"/>
      <c r="L7" s="627"/>
      <c r="M7" s="627"/>
      <c r="N7" s="627"/>
      <c r="O7" s="627"/>
      <c r="P7" s="627"/>
      <c r="Q7" s="94"/>
      <c r="R7" s="100"/>
      <c r="S7" s="641"/>
      <c r="T7" s="642"/>
      <c r="U7" s="642"/>
      <c r="V7" s="643"/>
      <c r="W7" s="647"/>
      <c r="X7" s="648"/>
      <c r="Y7" s="648"/>
      <c r="Z7" s="648"/>
      <c r="AA7" s="649"/>
      <c r="AB7" s="626"/>
      <c r="AC7" s="627"/>
      <c r="AD7" s="627"/>
      <c r="AE7" s="627"/>
      <c r="AF7" s="627"/>
      <c r="AG7" s="94"/>
      <c r="AJ7" s="102" t="s">
        <v>232</v>
      </c>
    </row>
    <row r="8" spans="1:36" ht="9.75" customHeight="1" x14ac:dyDescent="0.15">
      <c r="A8" s="638" t="str">
        <f>売上仕入の集計!E4</f>
        <v>C商店</v>
      </c>
      <c r="B8" s="639"/>
      <c r="C8" s="640"/>
      <c r="D8" s="644"/>
      <c r="E8" s="645"/>
      <c r="F8" s="645"/>
      <c r="G8" s="645"/>
      <c r="H8" s="645"/>
      <c r="I8" s="645"/>
      <c r="J8" s="646"/>
      <c r="K8" s="624">
        <f>売上仕入の集計!E17</f>
        <v>0</v>
      </c>
      <c r="L8" s="625"/>
      <c r="M8" s="625"/>
      <c r="N8" s="625"/>
      <c r="O8" s="625"/>
      <c r="P8" s="625"/>
      <c r="Q8" s="92"/>
      <c r="R8" s="100"/>
      <c r="S8" s="638" t="str">
        <f>売上仕入の集計!E24</f>
        <v>M商店</v>
      </c>
      <c r="T8" s="639"/>
      <c r="U8" s="639"/>
      <c r="V8" s="640"/>
      <c r="W8" s="644"/>
      <c r="X8" s="645"/>
      <c r="Y8" s="645"/>
      <c r="Z8" s="645"/>
      <c r="AA8" s="646"/>
      <c r="AB8" s="624">
        <f>売上仕入の集計!E37</f>
        <v>0</v>
      </c>
      <c r="AC8" s="625"/>
      <c r="AD8" s="625"/>
      <c r="AE8" s="625"/>
      <c r="AF8" s="625"/>
      <c r="AG8" s="92"/>
      <c r="AJ8" s="102" t="s">
        <v>233</v>
      </c>
    </row>
    <row r="9" spans="1:36" ht="9.75" customHeight="1" x14ac:dyDescent="0.15">
      <c r="A9" s="641"/>
      <c r="B9" s="642"/>
      <c r="C9" s="643"/>
      <c r="D9" s="647"/>
      <c r="E9" s="648"/>
      <c r="F9" s="648"/>
      <c r="G9" s="648"/>
      <c r="H9" s="648"/>
      <c r="I9" s="648"/>
      <c r="J9" s="649"/>
      <c r="K9" s="626"/>
      <c r="L9" s="627"/>
      <c r="M9" s="627"/>
      <c r="N9" s="627"/>
      <c r="O9" s="627"/>
      <c r="P9" s="627"/>
      <c r="Q9" s="94"/>
      <c r="R9" s="100"/>
      <c r="S9" s="641"/>
      <c r="T9" s="642"/>
      <c r="U9" s="642"/>
      <c r="V9" s="643"/>
      <c r="W9" s="647"/>
      <c r="X9" s="648"/>
      <c r="Y9" s="648"/>
      <c r="Z9" s="648"/>
      <c r="AA9" s="649"/>
      <c r="AB9" s="626"/>
      <c r="AC9" s="627"/>
      <c r="AD9" s="627"/>
      <c r="AE9" s="627"/>
      <c r="AF9" s="627"/>
      <c r="AG9" s="94"/>
      <c r="AJ9" s="103"/>
    </row>
    <row r="10" spans="1:36" ht="9.75" customHeight="1" x14ac:dyDescent="0.15">
      <c r="A10" s="638" t="str">
        <f>売上仕入の集計!F4</f>
        <v>D土木</v>
      </c>
      <c r="B10" s="639"/>
      <c r="C10" s="640"/>
      <c r="D10" s="644"/>
      <c r="E10" s="645"/>
      <c r="F10" s="645"/>
      <c r="G10" s="645"/>
      <c r="H10" s="645"/>
      <c r="I10" s="645"/>
      <c r="J10" s="646"/>
      <c r="K10" s="624">
        <f>売上仕入の集計!F17</f>
        <v>0</v>
      </c>
      <c r="L10" s="625"/>
      <c r="M10" s="625"/>
      <c r="N10" s="625"/>
      <c r="O10" s="625"/>
      <c r="P10" s="625"/>
      <c r="Q10" s="92"/>
      <c r="R10" s="100"/>
      <c r="S10" s="638" t="str">
        <f>売上仕入の集計!F24</f>
        <v>N土木</v>
      </c>
      <c r="T10" s="639"/>
      <c r="U10" s="639"/>
      <c r="V10" s="640"/>
      <c r="W10" s="644"/>
      <c r="X10" s="645"/>
      <c r="Y10" s="645"/>
      <c r="Z10" s="645"/>
      <c r="AA10" s="646"/>
      <c r="AB10" s="624">
        <f>売上仕入の集計!F37</f>
        <v>0</v>
      </c>
      <c r="AC10" s="625"/>
      <c r="AD10" s="625"/>
      <c r="AE10" s="625"/>
      <c r="AF10" s="625"/>
      <c r="AG10" s="92"/>
    </row>
    <row r="11" spans="1:36" ht="9.75" customHeight="1" x14ac:dyDescent="0.15">
      <c r="A11" s="641"/>
      <c r="B11" s="642"/>
      <c r="C11" s="643"/>
      <c r="D11" s="647"/>
      <c r="E11" s="648"/>
      <c r="F11" s="648"/>
      <c r="G11" s="648"/>
      <c r="H11" s="648"/>
      <c r="I11" s="648"/>
      <c r="J11" s="649"/>
      <c r="K11" s="626"/>
      <c r="L11" s="627"/>
      <c r="M11" s="627"/>
      <c r="N11" s="627"/>
      <c r="O11" s="627"/>
      <c r="P11" s="627"/>
      <c r="Q11" s="94"/>
      <c r="R11" s="100"/>
      <c r="S11" s="641"/>
      <c r="T11" s="642"/>
      <c r="U11" s="642"/>
      <c r="V11" s="643"/>
      <c r="W11" s="647"/>
      <c r="X11" s="648"/>
      <c r="Y11" s="648"/>
      <c r="Z11" s="648"/>
      <c r="AA11" s="649"/>
      <c r="AB11" s="626"/>
      <c r="AC11" s="627"/>
      <c r="AD11" s="627"/>
      <c r="AE11" s="627"/>
      <c r="AF11" s="627"/>
      <c r="AG11" s="94"/>
    </row>
    <row r="12" spans="1:36" x14ac:dyDescent="0.15">
      <c r="A12" s="347" t="s">
        <v>234</v>
      </c>
      <c r="B12" s="622"/>
      <c r="C12" s="622"/>
      <c r="D12" s="622"/>
      <c r="E12" s="622"/>
      <c r="F12" s="622"/>
      <c r="G12" s="622"/>
      <c r="H12" s="622"/>
      <c r="I12" s="622"/>
      <c r="J12" s="623"/>
      <c r="K12" s="624">
        <f>SUM(売上仕入の集計!G17:O17)</f>
        <v>0</v>
      </c>
      <c r="L12" s="625"/>
      <c r="M12" s="625"/>
      <c r="N12" s="625"/>
      <c r="O12" s="625"/>
      <c r="P12" s="625"/>
      <c r="Q12" s="92"/>
      <c r="R12" s="100"/>
      <c r="S12" s="347" t="s">
        <v>235</v>
      </c>
      <c r="T12" s="622"/>
      <c r="U12" s="622"/>
      <c r="V12" s="622"/>
      <c r="W12" s="622"/>
      <c r="X12" s="622"/>
      <c r="Y12" s="622"/>
      <c r="Z12" s="622"/>
      <c r="AA12" s="623"/>
      <c r="AB12" s="624">
        <f>SUM(売上仕入の集計!G37:O37)</f>
        <v>0</v>
      </c>
      <c r="AC12" s="625"/>
      <c r="AD12" s="625"/>
      <c r="AE12" s="625"/>
      <c r="AF12" s="625"/>
      <c r="AG12" s="92"/>
    </row>
    <row r="13" spans="1:36" ht="9.75" customHeight="1" x14ac:dyDescent="0.15">
      <c r="A13" s="607"/>
      <c r="B13" s="608"/>
      <c r="C13" s="608"/>
      <c r="D13" s="608"/>
      <c r="E13" s="608"/>
      <c r="F13" s="608"/>
      <c r="G13" s="608"/>
      <c r="H13" s="608"/>
      <c r="I13" s="608"/>
      <c r="J13" s="610"/>
      <c r="K13" s="626"/>
      <c r="L13" s="627"/>
      <c r="M13" s="627"/>
      <c r="N13" s="627"/>
      <c r="O13" s="627"/>
      <c r="P13" s="627"/>
      <c r="Q13" s="94"/>
      <c r="R13" s="100"/>
      <c r="S13" s="607"/>
      <c r="T13" s="608"/>
      <c r="U13" s="608"/>
      <c r="V13" s="608"/>
      <c r="W13" s="608"/>
      <c r="X13" s="608"/>
      <c r="Y13" s="608"/>
      <c r="Z13" s="608"/>
      <c r="AA13" s="610"/>
      <c r="AB13" s="626"/>
      <c r="AC13" s="627"/>
      <c r="AD13" s="627"/>
      <c r="AE13" s="627"/>
      <c r="AF13" s="627"/>
      <c r="AG13" s="94"/>
    </row>
    <row r="14" spans="1:36" ht="22.5" customHeight="1" x14ac:dyDescent="0.15">
      <c r="A14" s="104"/>
      <c r="B14" s="105"/>
      <c r="C14" s="106"/>
      <c r="D14" s="107"/>
      <c r="E14" s="106"/>
      <c r="F14" s="107"/>
      <c r="G14" s="107"/>
      <c r="H14" s="628" t="s">
        <v>39</v>
      </c>
      <c r="I14" s="629"/>
      <c r="J14" s="630"/>
      <c r="K14" s="631">
        <f>K4+K6+K8+K10+K12</f>
        <v>0</v>
      </c>
      <c r="L14" s="632"/>
      <c r="M14" s="632"/>
      <c r="N14" s="632"/>
      <c r="O14" s="632"/>
      <c r="P14" s="632"/>
      <c r="Q14" s="108"/>
      <c r="R14" s="106"/>
      <c r="S14" s="97"/>
      <c r="T14" s="97"/>
      <c r="U14" s="109"/>
      <c r="V14" s="110"/>
      <c r="W14" s="110"/>
      <c r="X14" s="110"/>
      <c r="Y14" s="633" t="s">
        <v>39</v>
      </c>
      <c r="Z14" s="634"/>
      <c r="AA14" s="635"/>
      <c r="AB14" s="636">
        <f>AB4+AB6+AB8+AB10+AB12</f>
        <v>0</v>
      </c>
      <c r="AC14" s="637"/>
      <c r="AD14" s="637"/>
      <c r="AE14" s="637"/>
      <c r="AF14" s="637"/>
      <c r="AG14" s="108"/>
    </row>
    <row r="15" spans="1:36" ht="14.25" x14ac:dyDescent="0.15">
      <c r="A15" s="99" t="s">
        <v>236</v>
      </c>
    </row>
    <row r="16" spans="1:36" x14ac:dyDescent="0.15">
      <c r="A16" s="476" t="s">
        <v>237</v>
      </c>
      <c r="B16" s="447"/>
      <c r="C16" s="447"/>
      <c r="D16" s="617" t="s">
        <v>238</v>
      </c>
      <c r="E16" s="516" t="s">
        <v>239</v>
      </c>
      <c r="F16" s="95"/>
      <c r="G16" s="111" t="s">
        <v>170</v>
      </c>
      <c r="H16" s="111"/>
      <c r="I16" s="112"/>
      <c r="J16" s="111" t="s">
        <v>173</v>
      </c>
      <c r="K16" s="112"/>
      <c r="L16" s="347" t="s">
        <v>240</v>
      </c>
      <c r="M16" s="348"/>
      <c r="N16" s="619" t="s">
        <v>241</v>
      </c>
      <c r="O16" s="113" t="s">
        <v>176</v>
      </c>
      <c r="P16" s="113"/>
      <c r="Q16" s="111" t="s">
        <v>115</v>
      </c>
      <c r="R16" s="112"/>
      <c r="S16" s="111" t="s">
        <v>121</v>
      </c>
      <c r="T16" s="112"/>
      <c r="U16" s="113" t="s">
        <v>125</v>
      </c>
      <c r="V16" s="112"/>
      <c r="W16" s="113" t="s">
        <v>127</v>
      </c>
      <c r="X16" s="111"/>
      <c r="Y16" s="113" t="s">
        <v>131</v>
      </c>
      <c r="Z16" s="112"/>
      <c r="AA16" s="111" t="s">
        <v>136</v>
      </c>
      <c r="AB16" s="111"/>
      <c r="AC16" s="113" t="s">
        <v>141</v>
      </c>
      <c r="AD16" s="112"/>
      <c r="AE16" s="348" t="s">
        <v>242</v>
      </c>
      <c r="AF16" s="348"/>
      <c r="AG16" s="349"/>
    </row>
    <row r="17" spans="1:36" x14ac:dyDescent="0.15">
      <c r="A17" s="447"/>
      <c r="B17" s="447"/>
      <c r="C17" s="447"/>
      <c r="D17" s="618"/>
      <c r="E17" s="530"/>
      <c r="F17" s="96"/>
      <c r="G17" s="445" t="s">
        <v>243</v>
      </c>
      <c r="H17" s="445"/>
      <c r="I17" s="98"/>
      <c r="J17" s="606" t="s">
        <v>244</v>
      </c>
      <c r="K17" s="446"/>
      <c r="L17" s="444"/>
      <c r="M17" s="445"/>
      <c r="N17" s="620"/>
      <c r="O17" s="444" t="s">
        <v>245</v>
      </c>
      <c r="P17" s="601" t="s">
        <v>246</v>
      </c>
      <c r="Q17" s="611"/>
      <c r="R17" s="602"/>
      <c r="S17" s="597" t="s">
        <v>247</v>
      </c>
      <c r="T17" s="598"/>
      <c r="U17" s="601" t="s">
        <v>248</v>
      </c>
      <c r="V17" s="602"/>
      <c r="W17" s="605" t="s">
        <v>249</v>
      </c>
      <c r="X17" s="606"/>
      <c r="Y17" s="605" t="s">
        <v>250</v>
      </c>
      <c r="Z17" s="609"/>
      <c r="AA17" s="611" t="s">
        <v>251</v>
      </c>
      <c r="AB17" s="612"/>
      <c r="AC17" s="601" t="s">
        <v>252</v>
      </c>
      <c r="AD17" s="614"/>
      <c r="AE17" s="445"/>
      <c r="AF17" s="445"/>
      <c r="AG17" s="446"/>
    </row>
    <row r="18" spans="1:36" x14ac:dyDescent="0.15">
      <c r="A18" s="447"/>
      <c r="B18" s="447"/>
      <c r="C18" s="447"/>
      <c r="D18" s="618"/>
      <c r="E18" s="530"/>
      <c r="F18" s="96"/>
      <c r="G18" s="445"/>
      <c r="H18" s="445"/>
      <c r="I18" s="98"/>
      <c r="J18" s="262"/>
      <c r="K18" s="263"/>
      <c r="L18" s="261"/>
      <c r="M18" s="262"/>
      <c r="N18" s="621"/>
      <c r="O18" s="261"/>
      <c r="P18" s="601"/>
      <c r="Q18" s="611"/>
      <c r="R18" s="602"/>
      <c r="S18" s="599"/>
      <c r="T18" s="600"/>
      <c r="U18" s="603"/>
      <c r="V18" s="604"/>
      <c r="W18" s="607"/>
      <c r="X18" s="608"/>
      <c r="Y18" s="607"/>
      <c r="Z18" s="610"/>
      <c r="AA18" s="613"/>
      <c r="AB18" s="613"/>
      <c r="AC18" s="615"/>
      <c r="AD18" s="616"/>
      <c r="AE18" s="262"/>
      <c r="AF18" s="262"/>
      <c r="AG18" s="263"/>
      <c r="AI18" s="61" t="s">
        <v>253</v>
      </c>
    </row>
    <row r="19" spans="1:36" x14ac:dyDescent="0.15">
      <c r="A19" s="562"/>
      <c r="B19" s="563"/>
      <c r="C19" s="564"/>
      <c r="D19" s="540"/>
      <c r="E19" s="568"/>
      <c r="F19" s="189"/>
      <c r="G19" s="570"/>
      <c r="H19" s="570"/>
      <c r="I19" s="190" t="s">
        <v>154</v>
      </c>
      <c r="J19" s="571"/>
      <c r="K19" s="549"/>
      <c r="L19" s="573" t="s">
        <v>230</v>
      </c>
      <c r="M19" s="574"/>
      <c r="N19" s="540">
        <v>5</v>
      </c>
      <c r="O19" s="542">
        <f t="shared" ref="O19" si="0">IF(N19="","",ROUNDUP(1/N19,3))</f>
        <v>0.2</v>
      </c>
      <c r="P19" s="196"/>
      <c r="Q19" s="198">
        <v>12</v>
      </c>
      <c r="R19" s="197"/>
      <c r="S19" s="594">
        <f t="shared" ref="S19" si="1">IF(N19="","",IF(AI19="",ROUNDUP(J19*O19*Q19/Q20,0),AI19))</f>
        <v>0</v>
      </c>
      <c r="T19" s="545"/>
      <c r="U19" s="482"/>
      <c r="V19" s="484"/>
      <c r="W19" s="552">
        <f t="shared" ref="W19" si="2">IF(N19="","",S19+U19)</f>
        <v>0</v>
      </c>
      <c r="X19" s="553"/>
      <c r="Y19" s="556">
        <v>1</v>
      </c>
      <c r="Z19" s="557"/>
      <c r="AA19" s="589">
        <f t="shared" ref="AA19" si="3">IF(N19="","",ROUNDDOWN(W19*Y19,0))</f>
        <v>0</v>
      </c>
      <c r="AB19" s="590"/>
      <c r="AC19" s="578"/>
      <c r="AD19" s="579"/>
      <c r="AE19" s="582"/>
      <c r="AF19" s="583"/>
      <c r="AG19" s="584"/>
      <c r="AI19" s="533"/>
      <c r="AJ19" s="596" t="s">
        <v>254</v>
      </c>
    </row>
    <row r="20" spans="1:36" x14ac:dyDescent="0.15">
      <c r="A20" s="565"/>
      <c r="B20" s="566"/>
      <c r="C20" s="567"/>
      <c r="D20" s="541"/>
      <c r="E20" s="569"/>
      <c r="F20" s="191" t="s">
        <v>255</v>
      </c>
      <c r="G20" s="593"/>
      <c r="H20" s="593"/>
      <c r="I20" s="192" t="s">
        <v>256</v>
      </c>
      <c r="J20" s="572"/>
      <c r="K20" s="551"/>
      <c r="L20" s="575"/>
      <c r="M20" s="576"/>
      <c r="N20" s="541"/>
      <c r="O20" s="543"/>
      <c r="P20" s="114"/>
      <c r="Q20" s="115">
        <v>12</v>
      </c>
      <c r="R20" s="116"/>
      <c r="S20" s="595"/>
      <c r="T20" s="547"/>
      <c r="U20" s="495"/>
      <c r="V20" s="497"/>
      <c r="W20" s="554"/>
      <c r="X20" s="555"/>
      <c r="Y20" s="558"/>
      <c r="Z20" s="559"/>
      <c r="AA20" s="591"/>
      <c r="AB20" s="592"/>
      <c r="AC20" s="580"/>
      <c r="AD20" s="581"/>
      <c r="AE20" s="585"/>
      <c r="AF20" s="586"/>
      <c r="AG20" s="587"/>
      <c r="AI20" s="534"/>
      <c r="AJ20" s="596"/>
    </row>
    <row r="21" spans="1:36" x14ac:dyDescent="0.15">
      <c r="A21" s="562"/>
      <c r="B21" s="563"/>
      <c r="C21" s="564"/>
      <c r="D21" s="540"/>
      <c r="E21" s="568"/>
      <c r="F21" s="189"/>
      <c r="G21" s="570"/>
      <c r="H21" s="570"/>
      <c r="I21" s="193"/>
      <c r="J21" s="571"/>
      <c r="K21" s="549"/>
      <c r="L21" s="573" t="s">
        <v>230</v>
      </c>
      <c r="M21" s="574"/>
      <c r="N21" s="540">
        <v>5</v>
      </c>
      <c r="O21" s="542">
        <f t="shared" ref="O21" si="4">IF(N21="","",ROUNDUP(1/N21,3))</f>
        <v>0.2</v>
      </c>
      <c r="P21" s="196"/>
      <c r="Q21" s="198">
        <v>12</v>
      </c>
      <c r="R21" s="197"/>
      <c r="S21" s="594">
        <f t="shared" ref="S21" si="5">IF(N21="","",IF(AI21="",ROUNDUP(J21*O21*Q21/Q22,0),AI21))</f>
        <v>0</v>
      </c>
      <c r="T21" s="545"/>
      <c r="U21" s="548"/>
      <c r="V21" s="549"/>
      <c r="W21" s="552">
        <f t="shared" ref="W21" si="6">IF(N21="","",S21+U21)</f>
        <v>0</v>
      </c>
      <c r="X21" s="553"/>
      <c r="Y21" s="556">
        <v>1</v>
      </c>
      <c r="Z21" s="557"/>
      <c r="AA21" s="589">
        <f t="shared" ref="AA21" si="7">IF(N21="","",ROUNDDOWN(W21*Y21,0))</f>
        <v>0</v>
      </c>
      <c r="AB21" s="590"/>
      <c r="AC21" s="578"/>
      <c r="AD21" s="579"/>
      <c r="AE21" s="582"/>
      <c r="AF21" s="583"/>
      <c r="AG21" s="584"/>
      <c r="AI21" s="533"/>
      <c r="AJ21" s="596"/>
    </row>
    <row r="22" spans="1:36" x14ac:dyDescent="0.15">
      <c r="A22" s="565"/>
      <c r="B22" s="566"/>
      <c r="C22" s="567"/>
      <c r="D22" s="541"/>
      <c r="E22" s="569"/>
      <c r="F22" s="191" t="s">
        <v>255</v>
      </c>
      <c r="G22" s="593"/>
      <c r="H22" s="593"/>
      <c r="I22" s="192" t="s">
        <v>256</v>
      </c>
      <c r="J22" s="572"/>
      <c r="K22" s="551"/>
      <c r="L22" s="575"/>
      <c r="M22" s="576"/>
      <c r="N22" s="541"/>
      <c r="O22" s="543"/>
      <c r="P22" s="114"/>
      <c r="Q22" s="115">
        <v>12</v>
      </c>
      <c r="R22" s="116"/>
      <c r="S22" s="595"/>
      <c r="T22" s="547"/>
      <c r="U22" s="550"/>
      <c r="V22" s="551"/>
      <c r="W22" s="554"/>
      <c r="X22" s="555"/>
      <c r="Y22" s="558"/>
      <c r="Z22" s="559"/>
      <c r="AA22" s="591"/>
      <c r="AB22" s="592"/>
      <c r="AC22" s="580"/>
      <c r="AD22" s="581"/>
      <c r="AE22" s="585"/>
      <c r="AF22" s="586"/>
      <c r="AG22" s="587"/>
      <c r="AI22" s="534"/>
      <c r="AJ22" s="596"/>
    </row>
    <row r="23" spans="1:36" x14ac:dyDescent="0.15">
      <c r="A23" s="562"/>
      <c r="B23" s="563"/>
      <c r="C23" s="564"/>
      <c r="D23" s="540"/>
      <c r="E23" s="568"/>
      <c r="F23" s="189"/>
      <c r="G23" s="570"/>
      <c r="H23" s="570"/>
      <c r="I23" s="193"/>
      <c r="J23" s="571"/>
      <c r="K23" s="549"/>
      <c r="L23" s="573" t="s">
        <v>230</v>
      </c>
      <c r="M23" s="574"/>
      <c r="N23" s="540">
        <v>5</v>
      </c>
      <c r="O23" s="542">
        <f t="shared" ref="O23" si="8">IF(N23="","",ROUNDUP(1/N23,3))</f>
        <v>0.2</v>
      </c>
      <c r="P23" s="196"/>
      <c r="Q23" s="198">
        <v>6</v>
      </c>
      <c r="R23" s="197"/>
      <c r="S23" s="594">
        <f t="shared" ref="S23" si="9">IF(N23="","",IF(AI23="",ROUNDUP(J23*O23*Q23/Q24,0),AI23))</f>
        <v>0</v>
      </c>
      <c r="T23" s="545"/>
      <c r="U23" s="548"/>
      <c r="V23" s="549"/>
      <c r="W23" s="552">
        <f t="shared" ref="W23" si="10">IF(N23="","",S23+U23)</f>
        <v>0</v>
      </c>
      <c r="X23" s="553"/>
      <c r="Y23" s="556">
        <v>1</v>
      </c>
      <c r="Z23" s="557"/>
      <c r="AA23" s="589">
        <f t="shared" ref="AA23" si="11">IF(N23="","",ROUNDDOWN(W23*Y23,0))</f>
        <v>0</v>
      </c>
      <c r="AB23" s="590"/>
      <c r="AC23" s="578"/>
      <c r="AD23" s="579"/>
      <c r="AE23" s="582" t="s">
        <v>257</v>
      </c>
      <c r="AF23" s="583"/>
      <c r="AG23" s="584"/>
      <c r="AI23" s="533"/>
      <c r="AJ23" s="596"/>
    </row>
    <row r="24" spans="1:36" x14ac:dyDescent="0.15">
      <c r="A24" s="565"/>
      <c r="B24" s="566"/>
      <c r="C24" s="567"/>
      <c r="D24" s="541"/>
      <c r="E24" s="569"/>
      <c r="F24" s="191" t="s">
        <v>255</v>
      </c>
      <c r="G24" s="593"/>
      <c r="H24" s="593"/>
      <c r="I24" s="192" t="s">
        <v>256</v>
      </c>
      <c r="J24" s="572"/>
      <c r="K24" s="551"/>
      <c r="L24" s="575"/>
      <c r="M24" s="576"/>
      <c r="N24" s="541"/>
      <c r="O24" s="543"/>
      <c r="P24" s="114"/>
      <c r="Q24" s="115">
        <v>12</v>
      </c>
      <c r="R24" s="116"/>
      <c r="S24" s="595"/>
      <c r="T24" s="547"/>
      <c r="U24" s="550"/>
      <c r="V24" s="551"/>
      <c r="W24" s="554"/>
      <c r="X24" s="555"/>
      <c r="Y24" s="558"/>
      <c r="Z24" s="559"/>
      <c r="AA24" s="591"/>
      <c r="AB24" s="592"/>
      <c r="AC24" s="580"/>
      <c r="AD24" s="581"/>
      <c r="AE24" s="585"/>
      <c r="AF24" s="586"/>
      <c r="AG24" s="587"/>
      <c r="AI24" s="534"/>
      <c r="AJ24" s="596"/>
    </row>
    <row r="25" spans="1:36" x14ac:dyDescent="0.15">
      <c r="A25" s="562"/>
      <c r="B25" s="563"/>
      <c r="C25" s="564"/>
      <c r="D25" s="540"/>
      <c r="E25" s="568"/>
      <c r="F25" s="189"/>
      <c r="G25" s="570"/>
      <c r="H25" s="570"/>
      <c r="I25" s="193"/>
      <c r="J25" s="571"/>
      <c r="K25" s="549"/>
      <c r="L25" s="573" t="s">
        <v>230</v>
      </c>
      <c r="M25" s="574"/>
      <c r="N25" s="540">
        <v>5</v>
      </c>
      <c r="O25" s="542">
        <f t="shared" ref="O25" si="12">IF(N25="","",ROUNDUP(1/N25,3))</f>
        <v>0.2</v>
      </c>
      <c r="P25" s="196"/>
      <c r="Q25" s="198">
        <v>12</v>
      </c>
      <c r="R25" s="197"/>
      <c r="S25" s="594">
        <f t="shared" ref="S25" si="13">IF(N25="","",IF(AI25="",ROUNDUP(J25*O25*Q25/Q26,0),AI25))</f>
        <v>0</v>
      </c>
      <c r="T25" s="545"/>
      <c r="U25" s="548"/>
      <c r="V25" s="549"/>
      <c r="W25" s="552">
        <f t="shared" ref="W25" si="14">IF(N25="","",S25+U25)</f>
        <v>0</v>
      </c>
      <c r="X25" s="553"/>
      <c r="Y25" s="556">
        <v>1</v>
      </c>
      <c r="Z25" s="557"/>
      <c r="AA25" s="589">
        <f t="shared" ref="AA25" si="15">IF(N25="","",ROUNDDOWN(W25*Y25,0))</f>
        <v>0</v>
      </c>
      <c r="AB25" s="590"/>
      <c r="AC25" s="578"/>
      <c r="AD25" s="579"/>
      <c r="AE25" s="582"/>
      <c r="AF25" s="583"/>
      <c r="AG25" s="584"/>
      <c r="AI25" s="533"/>
      <c r="AJ25" s="596"/>
    </row>
    <row r="26" spans="1:36" x14ac:dyDescent="0.15">
      <c r="A26" s="565"/>
      <c r="B26" s="566"/>
      <c r="C26" s="567"/>
      <c r="D26" s="541"/>
      <c r="E26" s="569"/>
      <c r="F26" s="191" t="s">
        <v>255</v>
      </c>
      <c r="G26" s="593"/>
      <c r="H26" s="593"/>
      <c r="I26" s="192" t="s">
        <v>256</v>
      </c>
      <c r="J26" s="572"/>
      <c r="K26" s="551"/>
      <c r="L26" s="575"/>
      <c r="M26" s="576"/>
      <c r="N26" s="541"/>
      <c r="O26" s="543"/>
      <c r="P26" s="114"/>
      <c r="Q26" s="115">
        <v>12</v>
      </c>
      <c r="R26" s="116"/>
      <c r="S26" s="595"/>
      <c r="T26" s="547"/>
      <c r="U26" s="550"/>
      <c r="V26" s="551"/>
      <c r="W26" s="554"/>
      <c r="X26" s="555"/>
      <c r="Y26" s="558"/>
      <c r="Z26" s="559"/>
      <c r="AA26" s="591"/>
      <c r="AB26" s="592"/>
      <c r="AC26" s="580"/>
      <c r="AD26" s="581"/>
      <c r="AE26" s="585"/>
      <c r="AF26" s="586"/>
      <c r="AG26" s="587"/>
      <c r="AI26" s="534"/>
      <c r="AJ26" s="596"/>
    </row>
    <row r="27" spans="1:36" x14ac:dyDescent="0.15">
      <c r="A27" s="562"/>
      <c r="B27" s="563"/>
      <c r="C27" s="564"/>
      <c r="D27" s="540"/>
      <c r="E27" s="568"/>
      <c r="F27" s="189"/>
      <c r="G27" s="570"/>
      <c r="H27" s="570"/>
      <c r="I27" s="193"/>
      <c r="J27" s="571"/>
      <c r="K27" s="549"/>
      <c r="L27" s="573" t="s">
        <v>230</v>
      </c>
      <c r="M27" s="574"/>
      <c r="N27" s="540">
        <v>5</v>
      </c>
      <c r="O27" s="542">
        <f t="shared" ref="O27" si="16">IF(N27="","",ROUNDUP(1/N27,3))</f>
        <v>0.2</v>
      </c>
      <c r="P27" s="196"/>
      <c r="Q27" s="198">
        <v>6</v>
      </c>
      <c r="R27" s="197"/>
      <c r="S27" s="594">
        <f t="shared" ref="S27" si="17">IF(N27="","",IF(AI27="",ROUNDUP(J27*O27*Q27/Q28,0),AI27))</f>
        <v>0</v>
      </c>
      <c r="T27" s="545"/>
      <c r="U27" s="548"/>
      <c r="V27" s="549"/>
      <c r="W27" s="552">
        <f t="shared" ref="W27" si="18">IF(N27="","",S27+U27)</f>
        <v>0</v>
      </c>
      <c r="X27" s="553"/>
      <c r="Y27" s="556">
        <v>1</v>
      </c>
      <c r="Z27" s="557"/>
      <c r="AA27" s="589">
        <f t="shared" ref="AA27" si="19">IF(N27="","",ROUNDDOWN(W27*Y27,0))</f>
        <v>0</v>
      </c>
      <c r="AB27" s="590"/>
      <c r="AC27" s="578"/>
      <c r="AD27" s="579"/>
      <c r="AE27" s="582"/>
      <c r="AF27" s="583"/>
      <c r="AG27" s="584"/>
      <c r="AI27" s="533"/>
      <c r="AJ27" s="596"/>
    </row>
    <row r="28" spans="1:36" x14ac:dyDescent="0.15">
      <c r="A28" s="565"/>
      <c r="B28" s="566"/>
      <c r="C28" s="567"/>
      <c r="D28" s="541"/>
      <c r="E28" s="569"/>
      <c r="F28" s="191" t="s">
        <v>255</v>
      </c>
      <c r="G28" s="593"/>
      <c r="H28" s="593"/>
      <c r="I28" s="192" t="s">
        <v>256</v>
      </c>
      <c r="J28" s="572"/>
      <c r="K28" s="551"/>
      <c r="L28" s="575"/>
      <c r="M28" s="576"/>
      <c r="N28" s="541"/>
      <c r="O28" s="543"/>
      <c r="P28" s="114"/>
      <c r="Q28" s="115">
        <v>12</v>
      </c>
      <c r="R28" s="116"/>
      <c r="S28" s="595"/>
      <c r="T28" s="547"/>
      <c r="U28" s="550"/>
      <c r="V28" s="551"/>
      <c r="W28" s="554"/>
      <c r="X28" s="555"/>
      <c r="Y28" s="558"/>
      <c r="Z28" s="559"/>
      <c r="AA28" s="591"/>
      <c r="AB28" s="592"/>
      <c r="AC28" s="580"/>
      <c r="AD28" s="581"/>
      <c r="AE28" s="585"/>
      <c r="AF28" s="586"/>
      <c r="AG28" s="587"/>
      <c r="AI28" s="534"/>
      <c r="AJ28" s="596"/>
    </row>
    <row r="29" spans="1:36" x14ac:dyDescent="0.15">
      <c r="A29" s="562"/>
      <c r="B29" s="563"/>
      <c r="C29" s="564"/>
      <c r="D29" s="540"/>
      <c r="E29" s="568"/>
      <c r="F29" s="189"/>
      <c r="G29" s="570"/>
      <c r="H29" s="570"/>
      <c r="I29" s="193"/>
      <c r="J29" s="571"/>
      <c r="K29" s="549"/>
      <c r="L29" s="573" t="s">
        <v>230</v>
      </c>
      <c r="M29" s="574"/>
      <c r="N29" s="540">
        <v>5</v>
      </c>
      <c r="O29" s="542">
        <f t="shared" ref="O29" si="20">IF(N29="","",ROUNDUP(1/N29,3))</f>
        <v>0.2</v>
      </c>
      <c r="P29" s="196"/>
      <c r="Q29" s="198">
        <v>12</v>
      </c>
      <c r="R29" s="197"/>
      <c r="S29" s="594">
        <f t="shared" ref="S29" si="21">IF(N29="","",IF(AI29="",ROUNDUP(J29*O29*Q29/Q30,0),AI29))</f>
        <v>0</v>
      </c>
      <c r="T29" s="545"/>
      <c r="U29" s="548"/>
      <c r="V29" s="549"/>
      <c r="W29" s="552">
        <f t="shared" ref="W29" si="22">IF(N29="","",S29+U29)</f>
        <v>0</v>
      </c>
      <c r="X29" s="553"/>
      <c r="Y29" s="556">
        <v>1</v>
      </c>
      <c r="Z29" s="557"/>
      <c r="AA29" s="589">
        <f t="shared" ref="AA29" si="23">IF(N29="","",ROUNDDOWN(W29*Y29,0))</f>
        <v>0</v>
      </c>
      <c r="AB29" s="590"/>
      <c r="AC29" s="578"/>
      <c r="AD29" s="579"/>
      <c r="AE29" s="582" t="s">
        <v>316</v>
      </c>
      <c r="AF29" s="583"/>
      <c r="AG29" s="584"/>
      <c r="AI29" s="533"/>
      <c r="AJ29" s="596"/>
    </row>
    <row r="30" spans="1:36" x14ac:dyDescent="0.15">
      <c r="A30" s="565"/>
      <c r="B30" s="566"/>
      <c r="C30" s="567"/>
      <c r="D30" s="541"/>
      <c r="E30" s="569"/>
      <c r="F30" s="191" t="s">
        <v>255</v>
      </c>
      <c r="G30" s="593"/>
      <c r="H30" s="593"/>
      <c r="I30" s="192" t="s">
        <v>256</v>
      </c>
      <c r="J30" s="572"/>
      <c r="K30" s="551"/>
      <c r="L30" s="575"/>
      <c r="M30" s="576"/>
      <c r="N30" s="541"/>
      <c r="O30" s="543"/>
      <c r="P30" s="114"/>
      <c r="Q30" s="115">
        <v>12</v>
      </c>
      <c r="R30" s="116"/>
      <c r="S30" s="595"/>
      <c r="T30" s="547"/>
      <c r="U30" s="550"/>
      <c r="V30" s="551"/>
      <c r="W30" s="554"/>
      <c r="X30" s="555"/>
      <c r="Y30" s="558"/>
      <c r="Z30" s="559"/>
      <c r="AA30" s="591"/>
      <c r="AB30" s="592"/>
      <c r="AC30" s="580"/>
      <c r="AD30" s="581"/>
      <c r="AE30" s="585"/>
      <c r="AF30" s="586"/>
      <c r="AG30" s="587"/>
      <c r="AI30" s="534"/>
      <c r="AJ30" s="596"/>
    </row>
    <row r="31" spans="1:36" x14ac:dyDescent="0.15">
      <c r="A31" s="562"/>
      <c r="B31" s="563"/>
      <c r="C31" s="564"/>
      <c r="D31" s="540"/>
      <c r="E31" s="568"/>
      <c r="F31" s="189"/>
      <c r="G31" s="570"/>
      <c r="H31" s="570"/>
      <c r="I31" s="193"/>
      <c r="J31" s="571"/>
      <c r="K31" s="549"/>
      <c r="L31" s="573" t="s">
        <v>230</v>
      </c>
      <c r="M31" s="574"/>
      <c r="N31" s="540">
        <v>5</v>
      </c>
      <c r="O31" s="542">
        <f>IF(N31="","",ROUNDUP(1/N31,3))</f>
        <v>0.2</v>
      </c>
      <c r="P31" s="196"/>
      <c r="Q31" s="198">
        <v>12</v>
      </c>
      <c r="R31" s="197"/>
      <c r="S31" s="544">
        <f>IF(N31="","",IF(AI31="",ROUNDUP(J31*O31*Q31/Q32,0),AI31))</f>
        <v>5000</v>
      </c>
      <c r="T31" s="545"/>
      <c r="U31" s="548"/>
      <c r="V31" s="549"/>
      <c r="W31" s="552">
        <f>IF(N31="","",S31+U31)</f>
        <v>5000</v>
      </c>
      <c r="X31" s="553"/>
      <c r="Y31" s="556">
        <v>1</v>
      </c>
      <c r="Z31" s="557"/>
      <c r="AA31" s="589">
        <f>IF(N31="","",ROUNDDOWN(W31*Y31,0))</f>
        <v>5000</v>
      </c>
      <c r="AB31" s="590"/>
      <c r="AC31" s="578"/>
      <c r="AD31" s="579"/>
      <c r="AE31" s="582"/>
      <c r="AF31" s="583"/>
      <c r="AG31" s="584"/>
      <c r="AI31" s="533">
        <v>5000</v>
      </c>
      <c r="AJ31" s="596"/>
    </row>
    <row r="32" spans="1:36" x14ac:dyDescent="0.15">
      <c r="A32" s="565"/>
      <c r="B32" s="566"/>
      <c r="C32" s="567"/>
      <c r="D32" s="541"/>
      <c r="E32" s="569"/>
      <c r="F32" s="194" t="s">
        <v>255</v>
      </c>
      <c r="G32" s="535"/>
      <c r="H32" s="535"/>
      <c r="I32" s="195" t="s">
        <v>256</v>
      </c>
      <c r="J32" s="572"/>
      <c r="K32" s="551"/>
      <c r="L32" s="575"/>
      <c r="M32" s="576"/>
      <c r="N32" s="541"/>
      <c r="O32" s="543"/>
      <c r="P32" s="114"/>
      <c r="Q32" s="115">
        <v>12</v>
      </c>
      <c r="R32" s="116"/>
      <c r="S32" s="546"/>
      <c r="T32" s="547"/>
      <c r="U32" s="550"/>
      <c r="V32" s="551"/>
      <c r="W32" s="554"/>
      <c r="X32" s="555"/>
      <c r="Y32" s="558"/>
      <c r="Z32" s="559"/>
      <c r="AA32" s="591"/>
      <c r="AB32" s="592"/>
      <c r="AC32" s="580"/>
      <c r="AD32" s="581"/>
      <c r="AE32" s="585"/>
      <c r="AF32" s="586"/>
      <c r="AG32" s="587"/>
      <c r="AI32" s="534"/>
      <c r="AJ32" s="596"/>
    </row>
    <row r="33" spans="1:36" ht="16.5" customHeight="1" x14ac:dyDescent="0.15">
      <c r="A33" s="532"/>
      <c r="B33" s="532"/>
      <c r="C33" s="532"/>
      <c r="D33" s="117"/>
      <c r="E33" s="117"/>
      <c r="F33" s="536"/>
      <c r="G33" s="537"/>
      <c r="H33" s="537"/>
      <c r="I33" s="538"/>
      <c r="J33" s="539"/>
      <c r="K33" s="539"/>
      <c r="L33" s="539"/>
      <c r="M33" s="539"/>
      <c r="N33" s="117"/>
      <c r="O33" s="117"/>
      <c r="P33" s="536"/>
      <c r="Q33" s="537"/>
      <c r="R33" s="538"/>
      <c r="S33" s="531">
        <f>SUM(S19:T32)</f>
        <v>5000</v>
      </c>
      <c r="T33" s="531"/>
      <c r="U33" s="531">
        <f>SUM(U19:V32)</f>
        <v>0</v>
      </c>
      <c r="V33" s="531"/>
      <c r="W33" s="531">
        <f>SUM(W19:X32)</f>
        <v>5000</v>
      </c>
      <c r="X33" s="531"/>
      <c r="Y33" s="588"/>
      <c r="Z33" s="588"/>
      <c r="AA33" s="561">
        <f>SUM(AA19:AB32)</f>
        <v>5000</v>
      </c>
      <c r="AB33" s="561"/>
      <c r="AC33" s="561">
        <f>SUM(AC19:AD32)</f>
        <v>0</v>
      </c>
      <c r="AD33" s="561"/>
      <c r="AE33" s="577"/>
      <c r="AF33" s="577"/>
      <c r="AG33" s="577"/>
      <c r="AI33" s="560" t="s">
        <v>341</v>
      </c>
      <c r="AJ33" s="560"/>
    </row>
    <row r="34" spans="1:36" ht="14.25" x14ac:dyDescent="0.15">
      <c r="A34" s="99" t="s">
        <v>258</v>
      </c>
      <c r="T34" s="61" t="s">
        <v>259</v>
      </c>
      <c r="AI34" s="560"/>
      <c r="AJ34" s="560"/>
    </row>
    <row r="35" spans="1:36" ht="26.25" customHeight="1" x14ac:dyDescent="0.15">
      <c r="A35" s="516" t="s">
        <v>150</v>
      </c>
      <c r="B35" s="517"/>
      <c r="C35" s="517"/>
      <c r="D35" s="517"/>
      <c r="E35" s="517"/>
      <c r="F35" s="517"/>
      <c r="G35" s="518"/>
      <c r="H35" s="530" t="s">
        <v>260</v>
      </c>
      <c r="I35" s="519"/>
      <c r="J35" s="520"/>
      <c r="K35" s="516" t="s">
        <v>261</v>
      </c>
      <c r="L35" s="519"/>
      <c r="M35" s="519"/>
      <c r="N35" s="520"/>
      <c r="O35" s="521" t="s">
        <v>262</v>
      </c>
      <c r="P35" s="522"/>
      <c r="Q35" s="522"/>
      <c r="R35" s="523"/>
      <c r="S35" s="97"/>
      <c r="T35" s="118"/>
      <c r="U35" s="111"/>
      <c r="V35" s="111"/>
      <c r="W35" s="111"/>
      <c r="X35" s="111"/>
      <c r="Y35" s="119"/>
      <c r="Z35" s="119"/>
      <c r="AA35" s="119"/>
      <c r="AB35" s="111"/>
      <c r="AC35" s="120"/>
      <c r="AD35" s="120"/>
      <c r="AE35" s="120"/>
      <c r="AF35" s="120"/>
      <c r="AG35" s="121"/>
      <c r="AI35" s="560"/>
      <c r="AJ35" s="560"/>
    </row>
    <row r="36" spans="1:36" x14ac:dyDescent="0.15">
      <c r="A36" s="482" t="s">
        <v>263</v>
      </c>
      <c r="B36" s="483"/>
      <c r="C36" s="483"/>
      <c r="D36" s="483"/>
      <c r="E36" s="483"/>
      <c r="F36" s="483"/>
      <c r="G36" s="484"/>
      <c r="H36" s="485" t="s">
        <v>264</v>
      </c>
      <c r="I36" s="486"/>
      <c r="J36" s="486"/>
      <c r="K36" s="122" t="s">
        <v>265</v>
      </c>
      <c r="L36" s="489"/>
      <c r="M36" s="489"/>
      <c r="N36" s="490"/>
      <c r="O36" s="491">
        <f>公共料金集計!T19</f>
        <v>0</v>
      </c>
      <c r="P36" s="491"/>
      <c r="Q36" s="491"/>
      <c r="R36" s="492"/>
      <c r="S36" s="123"/>
      <c r="T36" s="124"/>
      <c r="U36" s="125"/>
      <c r="V36" s="125"/>
      <c r="W36" s="125"/>
      <c r="X36" s="125"/>
      <c r="Y36" s="126"/>
      <c r="Z36" s="126"/>
      <c r="AA36" s="126"/>
      <c r="AC36" s="127"/>
      <c r="AD36" s="127"/>
      <c r="AE36" s="127"/>
      <c r="AF36" s="127"/>
      <c r="AG36" s="128"/>
    </row>
    <row r="37" spans="1:36" x14ac:dyDescent="0.15">
      <c r="A37" s="495" t="s">
        <v>118</v>
      </c>
      <c r="B37" s="496"/>
      <c r="C37" s="496"/>
      <c r="D37" s="496"/>
      <c r="E37" s="496"/>
      <c r="F37" s="496"/>
      <c r="G37" s="497"/>
      <c r="H37" s="487"/>
      <c r="I37" s="488"/>
      <c r="J37" s="488"/>
      <c r="K37" s="93" t="s">
        <v>266</v>
      </c>
      <c r="L37" s="498">
        <f>公共料金集計!T17</f>
        <v>0</v>
      </c>
      <c r="M37" s="498"/>
      <c r="N37" s="499"/>
      <c r="O37" s="493"/>
      <c r="P37" s="493"/>
      <c r="Q37" s="493"/>
      <c r="R37" s="494"/>
      <c r="S37" s="123"/>
      <c r="T37" s="124"/>
      <c r="U37" s="125"/>
      <c r="V37" s="125"/>
      <c r="W37" s="125"/>
      <c r="X37" s="125"/>
      <c r="Y37" s="126"/>
      <c r="Z37" s="126"/>
      <c r="AA37" s="126"/>
      <c r="AC37" s="127"/>
      <c r="AD37" s="127"/>
      <c r="AE37" s="127"/>
      <c r="AF37" s="127"/>
      <c r="AG37" s="128"/>
    </row>
    <row r="38" spans="1:36" x14ac:dyDescent="0.15">
      <c r="A38" s="482"/>
      <c r="B38" s="483"/>
      <c r="C38" s="483"/>
      <c r="D38" s="483"/>
      <c r="E38" s="483"/>
      <c r="F38" s="483"/>
      <c r="G38" s="484"/>
      <c r="H38" s="485"/>
      <c r="I38" s="486"/>
      <c r="J38" s="486"/>
      <c r="K38" s="122" t="s">
        <v>265</v>
      </c>
      <c r="L38" s="489"/>
      <c r="M38" s="489"/>
      <c r="N38" s="490"/>
      <c r="O38" s="491">
        <f>公共料金集計!U19+公共料金集計!V19</f>
        <v>0</v>
      </c>
      <c r="P38" s="491"/>
      <c r="Q38" s="491"/>
      <c r="R38" s="492"/>
      <c r="S38" s="129"/>
      <c r="T38" s="130"/>
      <c r="U38" s="129"/>
      <c r="V38" s="129"/>
      <c r="W38" s="131"/>
      <c r="X38" s="131"/>
      <c r="Y38" s="132"/>
      <c r="Z38" s="132"/>
      <c r="AA38" s="132"/>
      <c r="AC38" s="127"/>
      <c r="AD38" s="127"/>
      <c r="AE38" s="127"/>
      <c r="AF38" s="127"/>
      <c r="AG38" s="128"/>
    </row>
    <row r="39" spans="1:36" x14ac:dyDescent="0.15">
      <c r="A39" s="495"/>
      <c r="B39" s="496"/>
      <c r="C39" s="496"/>
      <c r="D39" s="496"/>
      <c r="E39" s="496"/>
      <c r="F39" s="496"/>
      <c r="G39" s="497"/>
      <c r="H39" s="487"/>
      <c r="I39" s="488"/>
      <c r="J39" s="488"/>
      <c r="K39" s="93" t="s">
        <v>266</v>
      </c>
      <c r="L39" s="498">
        <f>公共料金集計!U17+公共料金集計!V17</f>
        <v>0</v>
      </c>
      <c r="M39" s="498"/>
      <c r="N39" s="499"/>
      <c r="O39" s="493"/>
      <c r="P39" s="493"/>
      <c r="Q39" s="493"/>
      <c r="R39" s="494"/>
      <c r="S39" s="129"/>
      <c r="T39" s="130"/>
      <c r="U39" s="129"/>
      <c r="V39" s="129"/>
      <c r="W39" s="131"/>
      <c r="X39" s="131"/>
      <c r="Y39" s="132"/>
      <c r="Z39" s="132"/>
      <c r="AA39" s="132"/>
      <c r="AC39" s="127"/>
      <c r="AD39" s="127"/>
      <c r="AE39" s="127"/>
      <c r="AF39" s="127"/>
      <c r="AG39" s="128"/>
    </row>
    <row r="40" spans="1:36" ht="14.25" x14ac:dyDescent="0.15">
      <c r="A40" s="99" t="s">
        <v>267</v>
      </c>
      <c r="S40" s="131"/>
      <c r="T40" s="133"/>
      <c r="U40" s="131"/>
      <c r="V40" s="199"/>
      <c r="W40" s="131"/>
      <c r="X40" s="131"/>
      <c r="Y40" s="132"/>
      <c r="Z40" s="132"/>
      <c r="AA40" s="132"/>
      <c r="AC40" s="127"/>
      <c r="AD40" s="127"/>
      <c r="AE40" s="127"/>
      <c r="AF40" s="127"/>
      <c r="AG40" s="128"/>
    </row>
    <row r="41" spans="1:36" ht="27.75" customHeight="1" x14ac:dyDescent="0.15">
      <c r="A41" s="516" t="s">
        <v>150</v>
      </c>
      <c r="B41" s="517"/>
      <c r="C41" s="517"/>
      <c r="D41" s="517"/>
      <c r="E41" s="517"/>
      <c r="F41" s="517"/>
      <c r="G41" s="518"/>
      <c r="H41" s="516" t="s">
        <v>268</v>
      </c>
      <c r="I41" s="519"/>
      <c r="J41" s="520"/>
      <c r="K41" s="516" t="s">
        <v>269</v>
      </c>
      <c r="L41" s="519"/>
      <c r="M41" s="519"/>
      <c r="N41" s="520"/>
      <c r="O41" s="521" t="s">
        <v>152</v>
      </c>
      <c r="P41" s="522"/>
      <c r="Q41" s="522"/>
      <c r="R41" s="523"/>
      <c r="T41" s="134"/>
      <c r="AG41" s="135"/>
    </row>
    <row r="42" spans="1:36" ht="7.5" customHeight="1" x14ac:dyDescent="0.15">
      <c r="A42" s="482"/>
      <c r="B42" s="483"/>
      <c r="C42" s="483"/>
      <c r="D42" s="483"/>
      <c r="E42" s="483"/>
      <c r="F42" s="483"/>
      <c r="G42" s="484"/>
      <c r="H42" s="485"/>
      <c r="I42" s="486"/>
      <c r="J42" s="486"/>
      <c r="K42" s="524"/>
      <c r="L42" s="525"/>
      <c r="M42" s="525"/>
      <c r="N42" s="526"/>
      <c r="O42" s="491">
        <f>集計表!C6</f>
        <v>0</v>
      </c>
      <c r="P42" s="491"/>
      <c r="Q42" s="491"/>
      <c r="R42" s="492"/>
      <c r="T42" s="134"/>
      <c r="AG42" s="135"/>
    </row>
    <row r="43" spans="1:36" ht="7.5" customHeight="1" x14ac:dyDescent="0.15">
      <c r="A43" s="495"/>
      <c r="B43" s="496"/>
      <c r="C43" s="496"/>
      <c r="D43" s="496"/>
      <c r="E43" s="496"/>
      <c r="F43" s="496"/>
      <c r="G43" s="497"/>
      <c r="H43" s="487"/>
      <c r="I43" s="488"/>
      <c r="J43" s="488"/>
      <c r="K43" s="527"/>
      <c r="L43" s="528"/>
      <c r="M43" s="528"/>
      <c r="N43" s="529"/>
      <c r="O43" s="493"/>
      <c r="P43" s="493"/>
      <c r="Q43" s="493"/>
      <c r="R43" s="494"/>
      <c r="T43" s="134"/>
      <c r="AG43" s="135"/>
    </row>
    <row r="44" spans="1:36" ht="8.25" customHeight="1" x14ac:dyDescent="0.15">
      <c r="A44" s="500"/>
      <c r="B44" s="501"/>
      <c r="C44" s="501"/>
      <c r="D44" s="501"/>
      <c r="E44" s="501"/>
      <c r="F44" s="501"/>
      <c r="G44" s="502"/>
      <c r="H44" s="503"/>
      <c r="I44" s="504"/>
      <c r="J44" s="504"/>
      <c r="K44" s="507"/>
      <c r="L44" s="508"/>
      <c r="M44" s="508"/>
      <c r="N44" s="509"/>
      <c r="O44" s="508"/>
      <c r="P44" s="508"/>
      <c r="Q44" s="508"/>
      <c r="R44" s="509"/>
      <c r="T44" s="134"/>
      <c r="AG44" s="135"/>
    </row>
    <row r="45" spans="1:36" ht="8.25" customHeight="1" x14ac:dyDescent="0.15">
      <c r="A45" s="513"/>
      <c r="B45" s="514"/>
      <c r="C45" s="514"/>
      <c r="D45" s="514"/>
      <c r="E45" s="514"/>
      <c r="F45" s="514"/>
      <c r="G45" s="515"/>
      <c r="H45" s="505"/>
      <c r="I45" s="506"/>
      <c r="J45" s="506"/>
      <c r="K45" s="510"/>
      <c r="L45" s="511"/>
      <c r="M45" s="511"/>
      <c r="N45" s="512"/>
      <c r="O45" s="511"/>
      <c r="P45" s="511"/>
      <c r="Q45" s="511"/>
      <c r="R45" s="512"/>
      <c r="T45" s="136"/>
      <c r="U45" s="137"/>
      <c r="V45" s="137"/>
      <c r="W45" s="137"/>
      <c r="X45" s="137"/>
      <c r="Y45" s="137"/>
      <c r="Z45" s="137"/>
      <c r="AA45" s="137"/>
      <c r="AB45" s="137"/>
      <c r="AC45" s="137"/>
      <c r="AD45" s="137"/>
      <c r="AE45" s="137"/>
      <c r="AF45" s="137"/>
      <c r="AG45" s="138"/>
    </row>
    <row r="48" spans="1:36" x14ac:dyDescent="0.15">
      <c r="O48" s="139"/>
      <c r="P48" s="139"/>
      <c r="Q48" s="139"/>
      <c r="R48" s="139"/>
      <c r="S48" s="139"/>
      <c r="T48" s="139"/>
    </row>
  </sheetData>
  <mergeCells count="217">
    <mergeCell ref="A4:C5"/>
    <mergeCell ref="D4:J5"/>
    <mergeCell ref="K4:P5"/>
    <mergeCell ref="S4:V5"/>
    <mergeCell ref="W4:AA5"/>
    <mergeCell ref="AB4:AF5"/>
    <mergeCell ref="A2:C3"/>
    <mergeCell ref="D2:J3"/>
    <mergeCell ref="K2:Q3"/>
    <mergeCell ref="S2:V3"/>
    <mergeCell ref="W2:AA3"/>
    <mergeCell ref="AB2:AG3"/>
    <mergeCell ref="A8:C9"/>
    <mergeCell ref="D8:J9"/>
    <mergeCell ref="K8:P9"/>
    <mergeCell ref="S8:V9"/>
    <mergeCell ref="W8:AA9"/>
    <mergeCell ref="AB8:AF9"/>
    <mergeCell ref="A6:C7"/>
    <mergeCell ref="D6:J7"/>
    <mergeCell ref="K6:P7"/>
    <mergeCell ref="S6:V7"/>
    <mergeCell ref="W6:AA7"/>
    <mergeCell ref="AB6:AF7"/>
    <mergeCell ref="A12:J13"/>
    <mergeCell ref="K12:P13"/>
    <mergeCell ref="S12:AA13"/>
    <mergeCell ref="AB12:AF13"/>
    <mergeCell ref="H14:J14"/>
    <mergeCell ref="K14:P14"/>
    <mergeCell ref="Y14:AA14"/>
    <mergeCell ref="AB14:AF14"/>
    <mergeCell ref="A10:C11"/>
    <mergeCell ref="D10:J11"/>
    <mergeCell ref="K10:P11"/>
    <mergeCell ref="S10:V11"/>
    <mergeCell ref="W10:AA11"/>
    <mergeCell ref="AB10:AF11"/>
    <mergeCell ref="Y17:Z18"/>
    <mergeCell ref="AA17:AB18"/>
    <mergeCell ref="AC17:AD18"/>
    <mergeCell ref="A16:C18"/>
    <mergeCell ref="D16:D18"/>
    <mergeCell ref="E16:E18"/>
    <mergeCell ref="L16:M18"/>
    <mergeCell ref="N16:N18"/>
    <mergeCell ref="AE16:AG18"/>
    <mergeCell ref="G17:H18"/>
    <mergeCell ref="J17:K18"/>
    <mergeCell ref="O17:O18"/>
    <mergeCell ref="P17:R18"/>
    <mergeCell ref="A19:C20"/>
    <mergeCell ref="D19:D20"/>
    <mergeCell ref="E19:E20"/>
    <mergeCell ref="G19:H19"/>
    <mergeCell ref="J19:K20"/>
    <mergeCell ref="L19:M20"/>
    <mergeCell ref="S17:T18"/>
    <mergeCell ref="U17:V18"/>
    <mergeCell ref="W17:X18"/>
    <mergeCell ref="AA19:AB20"/>
    <mergeCell ref="AC19:AD20"/>
    <mergeCell ref="AE19:AG20"/>
    <mergeCell ref="AI19:AI20"/>
    <mergeCell ref="AJ19:AJ32"/>
    <mergeCell ref="G20:H20"/>
    <mergeCell ref="N21:N22"/>
    <mergeCell ref="O21:O22"/>
    <mergeCell ref="S21:T22"/>
    <mergeCell ref="U21:V22"/>
    <mergeCell ref="N19:N20"/>
    <mergeCell ref="O19:O20"/>
    <mergeCell ref="S19:T20"/>
    <mergeCell ref="U19:V20"/>
    <mergeCell ref="W19:X20"/>
    <mergeCell ref="Y19:Z20"/>
    <mergeCell ref="W21:X22"/>
    <mergeCell ref="Y21:Z22"/>
    <mergeCell ref="AA21:AB22"/>
    <mergeCell ref="AC21:AD22"/>
    <mergeCell ref="AE21:AG22"/>
    <mergeCell ref="AI21:AI22"/>
    <mergeCell ref="AE23:AG24"/>
    <mergeCell ref="AI23:AI24"/>
    <mergeCell ref="A21:C22"/>
    <mergeCell ref="D21:D22"/>
    <mergeCell ref="E21:E22"/>
    <mergeCell ref="G21:H21"/>
    <mergeCell ref="J21:K22"/>
    <mergeCell ref="L21:M22"/>
    <mergeCell ref="G22:H22"/>
    <mergeCell ref="AA23:AB24"/>
    <mergeCell ref="AC23:AD24"/>
    <mergeCell ref="G24:H24"/>
    <mergeCell ref="W23:X24"/>
    <mergeCell ref="Y23:Z24"/>
    <mergeCell ref="N23:N24"/>
    <mergeCell ref="O23:O24"/>
    <mergeCell ref="S23:T24"/>
    <mergeCell ref="U23:V24"/>
    <mergeCell ref="A23:C24"/>
    <mergeCell ref="D23:D24"/>
    <mergeCell ref="E23:E24"/>
    <mergeCell ref="G23:H23"/>
    <mergeCell ref="J23:K24"/>
    <mergeCell ref="L23:M24"/>
    <mergeCell ref="AC25:AD26"/>
    <mergeCell ref="AE25:AG26"/>
    <mergeCell ref="AI25:AI26"/>
    <mergeCell ref="G26:H26"/>
    <mergeCell ref="L25:M26"/>
    <mergeCell ref="N25:N26"/>
    <mergeCell ref="O25:O26"/>
    <mergeCell ref="S25:T26"/>
    <mergeCell ref="U25:V26"/>
    <mergeCell ref="W25:X26"/>
    <mergeCell ref="G25:H25"/>
    <mergeCell ref="J25:K26"/>
    <mergeCell ref="A27:C28"/>
    <mergeCell ref="D27:D28"/>
    <mergeCell ref="E27:E28"/>
    <mergeCell ref="G27:H27"/>
    <mergeCell ref="J27:K28"/>
    <mergeCell ref="L27:M28"/>
    <mergeCell ref="Y29:Z30"/>
    <mergeCell ref="AA29:AB30"/>
    <mergeCell ref="Y25:Z26"/>
    <mergeCell ref="AA25:AB26"/>
    <mergeCell ref="A25:C26"/>
    <mergeCell ref="D25:D26"/>
    <mergeCell ref="E25:E26"/>
    <mergeCell ref="AI29:AI30"/>
    <mergeCell ref="G30:H30"/>
    <mergeCell ref="L29:M30"/>
    <mergeCell ref="N29:N30"/>
    <mergeCell ref="O29:O30"/>
    <mergeCell ref="S29:T30"/>
    <mergeCell ref="U29:V30"/>
    <mergeCell ref="W29:X30"/>
    <mergeCell ref="AA27:AB28"/>
    <mergeCell ref="AC27:AD28"/>
    <mergeCell ref="AE27:AG28"/>
    <mergeCell ref="AI27:AI28"/>
    <mergeCell ref="G28:H28"/>
    <mergeCell ref="G29:H29"/>
    <mergeCell ref="J29:K30"/>
    <mergeCell ref="N27:N28"/>
    <mergeCell ref="O27:O28"/>
    <mergeCell ref="S27:T28"/>
    <mergeCell ref="U27:V28"/>
    <mergeCell ref="W27:X28"/>
    <mergeCell ref="Y27:Z28"/>
    <mergeCell ref="E31:E32"/>
    <mergeCell ref="G31:H31"/>
    <mergeCell ref="J31:K32"/>
    <mergeCell ref="L31:M32"/>
    <mergeCell ref="AE33:AG33"/>
    <mergeCell ref="AC29:AD30"/>
    <mergeCell ref="AE29:AG30"/>
    <mergeCell ref="A29:C30"/>
    <mergeCell ref="D29:D30"/>
    <mergeCell ref="E29:E30"/>
    <mergeCell ref="U33:V33"/>
    <mergeCell ref="W33:X33"/>
    <mergeCell ref="Y33:Z33"/>
    <mergeCell ref="AA33:AB33"/>
    <mergeCell ref="AA31:AB32"/>
    <mergeCell ref="AC31:AD32"/>
    <mergeCell ref="AE31:AG32"/>
    <mergeCell ref="A37:G37"/>
    <mergeCell ref="L37:N37"/>
    <mergeCell ref="A35:G35"/>
    <mergeCell ref="H35:J35"/>
    <mergeCell ref="K35:N35"/>
    <mergeCell ref="O35:R35"/>
    <mergeCell ref="S33:T33"/>
    <mergeCell ref="A33:C33"/>
    <mergeCell ref="AI31:AI32"/>
    <mergeCell ref="G32:H32"/>
    <mergeCell ref="F33:I33"/>
    <mergeCell ref="J33:K33"/>
    <mergeCell ref="L33:M33"/>
    <mergeCell ref="P33:R33"/>
    <mergeCell ref="N31:N32"/>
    <mergeCell ref="O31:O32"/>
    <mergeCell ref="S31:T32"/>
    <mergeCell ref="U31:V32"/>
    <mergeCell ref="W31:X32"/>
    <mergeCell ref="Y31:Z32"/>
    <mergeCell ref="AI33:AJ35"/>
    <mergeCell ref="AC33:AD33"/>
    <mergeCell ref="A31:C32"/>
    <mergeCell ref="D31:D32"/>
    <mergeCell ref="A38:G38"/>
    <mergeCell ref="H38:J39"/>
    <mergeCell ref="L38:N38"/>
    <mergeCell ref="O38:R39"/>
    <mergeCell ref="A39:G39"/>
    <mergeCell ref="L39:N39"/>
    <mergeCell ref="A36:G36"/>
    <mergeCell ref="H36:J37"/>
    <mergeCell ref="A44:G44"/>
    <mergeCell ref="H44:J45"/>
    <mergeCell ref="K44:N45"/>
    <mergeCell ref="O44:R45"/>
    <mergeCell ref="A45:G45"/>
    <mergeCell ref="A41:G41"/>
    <mergeCell ref="H41:J41"/>
    <mergeCell ref="K41:N41"/>
    <mergeCell ref="O41:R41"/>
    <mergeCell ref="A42:G42"/>
    <mergeCell ref="H42:J43"/>
    <mergeCell ref="K42:N43"/>
    <mergeCell ref="O42:R43"/>
    <mergeCell ref="A43:G43"/>
    <mergeCell ref="L36:N36"/>
    <mergeCell ref="O36:R37"/>
  </mergeCells>
  <phoneticPr fontId="1"/>
  <dataValidations count="1">
    <dataValidation type="list" allowBlank="1" showInputMessage="1" showErrorMessage="1" sqref="L19:M32 JH19:JI32 TD19:TE32 ACZ19:ADA32 AMV19:AMW32 AWR19:AWS32 BGN19:BGO32 BQJ19:BQK32 CAF19:CAG32 CKB19:CKC32 CTX19:CTY32 DDT19:DDU32 DNP19:DNQ32 DXL19:DXM32 EHH19:EHI32 ERD19:ERE32 FAZ19:FBA32 FKV19:FKW32 FUR19:FUS32 GEN19:GEO32 GOJ19:GOK32 GYF19:GYG32 HIB19:HIC32 HRX19:HRY32 IBT19:IBU32 ILP19:ILQ32 IVL19:IVM32 JFH19:JFI32 JPD19:JPE32 JYZ19:JZA32 KIV19:KIW32 KSR19:KSS32 LCN19:LCO32 LMJ19:LMK32 LWF19:LWG32 MGB19:MGC32 MPX19:MPY32 MZT19:MZU32 NJP19:NJQ32 NTL19:NTM32 ODH19:ODI32 OND19:ONE32 OWZ19:OXA32 PGV19:PGW32 PQR19:PQS32 QAN19:QAO32 QKJ19:QKK32 QUF19:QUG32 REB19:REC32 RNX19:RNY32 RXT19:RXU32 SHP19:SHQ32 SRL19:SRM32 TBH19:TBI32 TLD19:TLE32 TUZ19:TVA32 UEV19:UEW32 UOR19:UOS32 UYN19:UYO32 VIJ19:VIK32 VSF19:VSG32 WCB19:WCC32 WLX19:WLY32 WVT19:WVU32 L65555:M65568 JH65555:JI65568 TD65555:TE65568 ACZ65555:ADA65568 AMV65555:AMW65568 AWR65555:AWS65568 BGN65555:BGO65568 BQJ65555:BQK65568 CAF65555:CAG65568 CKB65555:CKC65568 CTX65555:CTY65568 DDT65555:DDU65568 DNP65555:DNQ65568 DXL65555:DXM65568 EHH65555:EHI65568 ERD65555:ERE65568 FAZ65555:FBA65568 FKV65555:FKW65568 FUR65555:FUS65568 GEN65555:GEO65568 GOJ65555:GOK65568 GYF65555:GYG65568 HIB65555:HIC65568 HRX65555:HRY65568 IBT65555:IBU65568 ILP65555:ILQ65568 IVL65555:IVM65568 JFH65555:JFI65568 JPD65555:JPE65568 JYZ65555:JZA65568 KIV65555:KIW65568 KSR65555:KSS65568 LCN65555:LCO65568 LMJ65555:LMK65568 LWF65555:LWG65568 MGB65555:MGC65568 MPX65555:MPY65568 MZT65555:MZU65568 NJP65555:NJQ65568 NTL65555:NTM65568 ODH65555:ODI65568 OND65555:ONE65568 OWZ65555:OXA65568 PGV65555:PGW65568 PQR65555:PQS65568 QAN65555:QAO65568 QKJ65555:QKK65568 QUF65555:QUG65568 REB65555:REC65568 RNX65555:RNY65568 RXT65555:RXU65568 SHP65555:SHQ65568 SRL65555:SRM65568 TBH65555:TBI65568 TLD65555:TLE65568 TUZ65555:TVA65568 UEV65555:UEW65568 UOR65555:UOS65568 UYN65555:UYO65568 VIJ65555:VIK65568 VSF65555:VSG65568 WCB65555:WCC65568 WLX65555:WLY65568 WVT65555:WVU65568 L131091:M131104 JH131091:JI131104 TD131091:TE131104 ACZ131091:ADA131104 AMV131091:AMW131104 AWR131091:AWS131104 BGN131091:BGO131104 BQJ131091:BQK131104 CAF131091:CAG131104 CKB131091:CKC131104 CTX131091:CTY131104 DDT131091:DDU131104 DNP131091:DNQ131104 DXL131091:DXM131104 EHH131091:EHI131104 ERD131091:ERE131104 FAZ131091:FBA131104 FKV131091:FKW131104 FUR131091:FUS131104 GEN131091:GEO131104 GOJ131091:GOK131104 GYF131091:GYG131104 HIB131091:HIC131104 HRX131091:HRY131104 IBT131091:IBU131104 ILP131091:ILQ131104 IVL131091:IVM131104 JFH131091:JFI131104 JPD131091:JPE131104 JYZ131091:JZA131104 KIV131091:KIW131104 KSR131091:KSS131104 LCN131091:LCO131104 LMJ131091:LMK131104 LWF131091:LWG131104 MGB131091:MGC131104 MPX131091:MPY131104 MZT131091:MZU131104 NJP131091:NJQ131104 NTL131091:NTM131104 ODH131091:ODI131104 OND131091:ONE131104 OWZ131091:OXA131104 PGV131091:PGW131104 PQR131091:PQS131104 QAN131091:QAO131104 QKJ131091:QKK131104 QUF131091:QUG131104 REB131091:REC131104 RNX131091:RNY131104 RXT131091:RXU131104 SHP131091:SHQ131104 SRL131091:SRM131104 TBH131091:TBI131104 TLD131091:TLE131104 TUZ131091:TVA131104 UEV131091:UEW131104 UOR131091:UOS131104 UYN131091:UYO131104 VIJ131091:VIK131104 VSF131091:VSG131104 WCB131091:WCC131104 WLX131091:WLY131104 WVT131091:WVU131104 L196627:M196640 JH196627:JI196640 TD196627:TE196640 ACZ196627:ADA196640 AMV196627:AMW196640 AWR196627:AWS196640 BGN196627:BGO196640 BQJ196627:BQK196640 CAF196627:CAG196640 CKB196627:CKC196640 CTX196627:CTY196640 DDT196627:DDU196640 DNP196627:DNQ196640 DXL196627:DXM196640 EHH196627:EHI196640 ERD196627:ERE196640 FAZ196627:FBA196640 FKV196627:FKW196640 FUR196627:FUS196640 GEN196627:GEO196640 GOJ196627:GOK196640 GYF196627:GYG196640 HIB196627:HIC196640 HRX196627:HRY196640 IBT196627:IBU196640 ILP196627:ILQ196640 IVL196627:IVM196640 JFH196627:JFI196640 JPD196627:JPE196640 JYZ196627:JZA196640 KIV196627:KIW196640 KSR196627:KSS196640 LCN196627:LCO196640 LMJ196627:LMK196640 LWF196627:LWG196640 MGB196627:MGC196640 MPX196627:MPY196640 MZT196627:MZU196640 NJP196627:NJQ196640 NTL196627:NTM196640 ODH196627:ODI196640 OND196627:ONE196640 OWZ196627:OXA196640 PGV196627:PGW196640 PQR196627:PQS196640 QAN196627:QAO196640 QKJ196627:QKK196640 QUF196627:QUG196640 REB196627:REC196640 RNX196627:RNY196640 RXT196627:RXU196640 SHP196627:SHQ196640 SRL196627:SRM196640 TBH196627:TBI196640 TLD196627:TLE196640 TUZ196627:TVA196640 UEV196627:UEW196640 UOR196627:UOS196640 UYN196627:UYO196640 VIJ196627:VIK196640 VSF196627:VSG196640 WCB196627:WCC196640 WLX196627:WLY196640 WVT196627:WVU196640 L262163:M262176 JH262163:JI262176 TD262163:TE262176 ACZ262163:ADA262176 AMV262163:AMW262176 AWR262163:AWS262176 BGN262163:BGO262176 BQJ262163:BQK262176 CAF262163:CAG262176 CKB262163:CKC262176 CTX262163:CTY262176 DDT262163:DDU262176 DNP262163:DNQ262176 DXL262163:DXM262176 EHH262163:EHI262176 ERD262163:ERE262176 FAZ262163:FBA262176 FKV262163:FKW262176 FUR262163:FUS262176 GEN262163:GEO262176 GOJ262163:GOK262176 GYF262163:GYG262176 HIB262163:HIC262176 HRX262163:HRY262176 IBT262163:IBU262176 ILP262163:ILQ262176 IVL262163:IVM262176 JFH262163:JFI262176 JPD262163:JPE262176 JYZ262163:JZA262176 KIV262163:KIW262176 KSR262163:KSS262176 LCN262163:LCO262176 LMJ262163:LMK262176 LWF262163:LWG262176 MGB262163:MGC262176 MPX262163:MPY262176 MZT262163:MZU262176 NJP262163:NJQ262176 NTL262163:NTM262176 ODH262163:ODI262176 OND262163:ONE262176 OWZ262163:OXA262176 PGV262163:PGW262176 PQR262163:PQS262176 QAN262163:QAO262176 QKJ262163:QKK262176 QUF262163:QUG262176 REB262163:REC262176 RNX262163:RNY262176 RXT262163:RXU262176 SHP262163:SHQ262176 SRL262163:SRM262176 TBH262163:TBI262176 TLD262163:TLE262176 TUZ262163:TVA262176 UEV262163:UEW262176 UOR262163:UOS262176 UYN262163:UYO262176 VIJ262163:VIK262176 VSF262163:VSG262176 WCB262163:WCC262176 WLX262163:WLY262176 WVT262163:WVU262176 L327699:M327712 JH327699:JI327712 TD327699:TE327712 ACZ327699:ADA327712 AMV327699:AMW327712 AWR327699:AWS327712 BGN327699:BGO327712 BQJ327699:BQK327712 CAF327699:CAG327712 CKB327699:CKC327712 CTX327699:CTY327712 DDT327699:DDU327712 DNP327699:DNQ327712 DXL327699:DXM327712 EHH327699:EHI327712 ERD327699:ERE327712 FAZ327699:FBA327712 FKV327699:FKW327712 FUR327699:FUS327712 GEN327699:GEO327712 GOJ327699:GOK327712 GYF327699:GYG327712 HIB327699:HIC327712 HRX327699:HRY327712 IBT327699:IBU327712 ILP327699:ILQ327712 IVL327699:IVM327712 JFH327699:JFI327712 JPD327699:JPE327712 JYZ327699:JZA327712 KIV327699:KIW327712 KSR327699:KSS327712 LCN327699:LCO327712 LMJ327699:LMK327712 LWF327699:LWG327712 MGB327699:MGC327712 MPX327699:MPY327712 MZT327699:MZU327712 NJP327699:NJQ327712 NTL327699:NTM327712 ODH327699:ODI327712 OND327699:ONE327712 OWZ327699:OXA327712 PGV327699:PGW327712 PQR327699:PQS327712 QAN327699:QAO327712 QKJ327699:QKK327712 QUF327699:QUG327712 REB327699:REC327712 RNX327699:RNY327712 RXT327699:RXU327712 SHP327699:SHQ327712 SRL327699:SRM327712 TBH327699:TBI327712 TLD327699:TLE327712 TUZ327699:TVA327712 UEV327699:UEW327712 UOR327699:UOS327712 UYN327699:UYO327712 VIJ327699:VIK327712 VSF327699:VSG327712 WCB327699:WCC327712 WLX327699:WLY327712 WVT327699:WVU327712 L393235:M393248 JH393235:JI393248 TD393235:TE393248 ACZ393235:ADA393248 AMV393235:AMW393248 AWR393235:AWS393248 BGN393235:BGO393248 BQJ393235:BQK393248 CAF393235:CAG393248 CKB393235:CKC393248 CTX393235:CTY393248 DDT393235:DDU393248 DNP393235:DNQ393248 DXL393235:DXM393248 EHH393235:EHI393248 ERD393235:ERE393248 FAZ393235:FBA393248 FKV393235:FKW393248 FUR393235:FUS393248 GEN393235:GEO393248 GOJ393235:GOK393248 GYF393235:GYG393248 HIB393235:HIC393248 HRX393235:HRY393248 IBT393235:IBU393248 ILP393235:ILQ393248 IVL393235:IVM393248 JFH393235:JFI393248 JPD393235:JPE393248 JYZ393235:JZA393248 KIV393235:KIW393248 KSR393235:KSS393248 LCN393235:LCO393248 LMJ393235:LMK393248 LWF393235:LWG393248 MGB393235:MGC393248 MPX393235:MPY393248 MZT393235:MZU393248 NJP393235:NJQ393248 NTL393235:NTM393248 ODH393235:ODI393248 OND393235:ONE393248 OWZ393235:OXA393248 PGV393235:PGW393248 PQR393235:PQS393248 QAN393235:QAO393248 QKJ393235:QKK393248 QUF393235:QUG393248 REB393235:REC393248 RNX393235:RNY393248 RXT393235:RXU393248 SHP393235:SHQ393248 SRL393235:SRM393248 TBH393235:TBI393248 TLD393235:TLE393248 TUZ393235:TVA393248 UEV393235:UEW393248 UOR393235:UOS393248 UYN393235:UYO393248 VIJ393235:VIK393248 VSF393235:VSG393248 WCB393235:WCC393248 WLX393235:WLY393248 WVT393235:WVU393248 L458771:M458784 JH458771:JI458784 TD458771:TE458784 ACZ458771:ADA458784 AMV458771:AMW458784 AWR458771:AWS458784 BGN458771:BGO458784 BQJ458771:BQK458784 CAF458771:CAG458784 CKB458771:CKC458784 CTX458771:CTY458784 DDT458771:DDU458784 DNP458771:DNQ458784 DXL458771:DXM458784 EHH458771:EHI458784 ERD458771:ERE458784 FAZ458771:FBA458784 FKV458771:FKW458784 FUR458771:FUS458784 GEN458771:GEO458784 GOJ458771:GOK458784 GYF458771:GYG458784 HIB458771:HIC458784 HRX458771:HRY458784 IBT458771:IBU458784 ILP458771:ILQ458784 IVL458771:IVM458784 JFH458771:JFI458784 JPD458771:JPE458784 JYZ458771:JZA458784 KIV458771:KIW458784 KSR458771:KSS458784 LCN458771:LCO458784 LMJ458771:LMK458784 LWF458771:LWG458784 MGB458771:MGC458784 MPX458771:MPY458784 MZT458771:MZU458784 NJP458771:NJQ458784 NTL458771:NTM458784 ODH458771:ODI458784 OND458771:ONE458784 OWZ458771:OXA458784 PGV458771:PGW458784 PQR458771:PQS458784 QAN458771:QAO458784 QKJ458771:QKK458784 QUF458771:QUG458784 REB458771:REC458784 RNX458771:RNY458784 RXT458771:RXU458784 SHP458771:SHQ458784 SRL458771:SRM458784 TBH458771:TBI458784 TLD458771:TLE458784 TUZ458771:TVA458784 UEV458771:UEW458784 UOR458771:UOS458784 UYN458771:UYO458784 VIJ458771:VIK458784 VSF458771:VSG458784 WCB458771:WCC458784 WLX458771:WLY458784 WVT458771:WVU458784 L524307:M524320 JH524307:JI524320 TD524307:TE524320 ACZ524307:ADA524320 AMV524307:AMW524320 AWR524307:AWS524320 BGN524307:BGO524320 BQJ524307:BQK524320 CAF524307:CAG524320 CKB524307:CKC524320 CTX524307:CTY524320 DDT524307:DDU524320 DNP524307:DNQ524320 DXL524307:DXM524320 EHH524307:EHI524320 ERD524307:ERE524320 FAZ524307:FBA524320 FKV524307:FKW524320 FUR524307:FUS524320 GEN524307:GEO524320 GOJ524307:GOK524320 GYF524307:GYG524320 HIB524307:HIC524320 HRX524307:HRY524320 IBT524307:IBU524320 ILP524307:ILQ524320 IVL524307:IVM524320 JFH524307:JFI524320 JPD524307:JPE524320 JYZ524307:JZA524320 KIV524307:KIW524320 KSR524307:KSS524320 LCN524307:LCO524320 LMJ524307:LMK524320 LWF524307:LWG524320 MGB524307:MGC524320 MPX524307:MPY524320 MZT524307:MZU524320 NJP524307:NJQ524320 NTL524307:NTM524320 ODH524307:ODI524320 OND524307:ONE524320 OWZ524307:OXA524320 PGV524307:PGW524320 PQR524307:PQS524320 QAN524307:QAO524320 QKJ524307:QKK524320 QUF524307:QUG524320 REB524307:REC524320 RNX524307:RNY524320 RXT524307:RXU524320 SHP524307:SHQ524320 SRL524307:SRM524320 TBH524307:TBI524320 TLD524307:TLE524320 TUZ524307:TVA524320 UEV524307:UEW524320 UOR524307:UOS524320 UYN524307:UYO524320 VIJ524307:VIK524320 VSF524307:VSG524320 WCB524307:WCC524320 WLX524307:WLY524320 WVT524307:WVU524320 L589843:M589856 JH589843:JI589856 TD589843:TE589856 ACZ589843:ADA589856 AMV589843:AMW589856 AWR589843:AWS589856 BGN589843:BGO589856 BQJ589843:BQK589856 CAF589843:CAG589856 CKB589843:CKC589856 CTX589843:CTY589856 DDT589843:DDU589856 DNP589843:DNQ589856 DXL589843:DXM589856 EHH589843:EHI589856 ERD589843:ERE589856 FAZ589843:FBA589856 FKV589843:FKW589856 FUR589843:FUS589856 GEN589843:GEO589856 GOJ589843:GOK589856 GYF589843:GYG589856 HIB589843:HIC589856 HRX589843:HRY589856 IBT589843:IBU589856 ILP589843:ILQ589856 IVL589843:IVM589856 JFH589843:JFI589856 JPD589843:JPE589856 JYZ589843:JZA589856 KIV589843:KIW589856 KSR589843:KSS589856 LCN589843:LCO589856 LMJ589843:LMK589856 LWF589843:LWG589856 MGB589843:MGC589856 MPX589843:MPY589856 MZT589843:MZU589856 NJP589843:NJQ589856 NTL589843:NTM589856 ODH589843:ODI589856 OND589843:ONE589856 OWZ589843:OXA589856 PGV589843:PGW589856 PQR589843:PQS589856 QAN589843:QAO589856 QKJ589843:QKK589856 QUF589843:QUG589856 REB589843:REC589856 RNX589843:RNY589856 RXT589843:RXU589856 SHP589843:SHQ589856 SRL589843:SRM589856 TBH589843:TBI589856 TLD589843:TLE589856 TUZ589843:TVA589856 UEV589843:UEW589856 UOR589843:UOS589856 UYN589843:UYO589856 VIJ589843:VIK589856 VSF589843:VSG589856 WCB589843:WCC589856 WLX589843:WLY589856 WVT589843:WVU589856 L655379:M655392 JH655379:JI655392 TD655379:TE655392 ACZ655379:ADA655392 AMV655379:AMW655392 AWR655379:AWS655392 BGN655379:BGO655392 BQJ655379:BQK655392 CAF655379:CAG655392 CKB655379:CKC655392 CTX655379:CTY655392 DDT655379:DDU655392 DNP655379:DNQ655392 DXL655379:DXM655392 EHH655379:EHI655392 ERD655379:ERE655392 FAZ655379:FBA655392 FKV655379:FKW655392 FUR655379:FUS655392 GEN655379:GEO655392 GOJ655379:GOK655392 GYF655379:GYG655392 HIB655379:HIC655392 HRX655379:HRY655392 IBT655379:IBU655392 ILP655379:ILQ655392 IVL655379:IVM655392 JFH655379:JFI655392 JPD655379:JPE655392 JYZ655379:JZA655392 KIV655379:KIW655392 KSR655379:KSS655392 LCN655379:LCO655392 LMJ655379:LMK655392 LWF655379:LWG655392 MGB655379:MGC655392 MPX655379:MPY655392 MZT655379:MZU655392 NJP655379:NJQ655392 NTL655379:NTM655392 ODH655379:ODI655392 OND655379:ONE655392 OWZ655379:OXA655392 PGV655379:PGW655392 PQR655379:PQS655392 QAN655379:QAO655392 QKJ655379:QKK655392 QUF655379:QUG655392 REB655379:REC655392 RNX655379:RNY655392 RXT655379:RXU655392 SHP655379:SHQ655392 SRL655379:SRM655392 TBH655379:TBI655392 TLD655379:TLE655392 TUZ655379:TVA655392 UEV655379:UEW655392 UOR655379:UOS655392 UYN655379:UYO655392 VIJ655379:VIK655392 VSF655379:VSG655392 WCB655379:WCC655392 WLX655379:WLY655392 WVT655379:WVU655392 L720915:M720928 JH720915:JI720928 TD720915:TE720928 ACZ720915:ADA720928 AMV720915:AMW720928 AWR720915:AWS720928 BGN720915:BGO720928 BQJ720915:BQK720928 CAF720915:CAG720928 CKB720915:CKC720928 CTX720915:CTY720928 DDT720915:DDU720928 DNP720915:DNQ720928 DXL720915:DXM720928 EHH720915:EHI720928 ERD720915:ERE720928 FAZ720915:FBA720928 FKV720915:FKW720928 FUR720915:FUS720928 GEN720915:GEO720928 GOJ720915:GOK720928 GYF720915:GYG720928 HIB720915:HIC720928 HRX720915:HRY720928 IBT720915:IBU720928 ILP720915:ILQ720928 IVL720915:IVM720928 JFH720915:JFI720928 JPD720915:JPE720928 JYZ720915:JZA720928 KIV720915:KIW720928 KSR720915:KSS720928 LCN720915:LCO720928 LMJ720915:LMK720928 LWF720915:LWG720928 MGB720915:MGC720928 MPX720915:MPY720928 MZT720915:MZU720928 NJP720915:NJQ720928 NTL720915:NTM720928 ODH720915:ODI720928 OND720915:ONE720928 OWZ720915:OXA720928 PGV720915:PGW720928 PQR720915:PQS720928 QAN720915:QAO720928 QKJ720915:QKK720928 QUF720915:QUG720928 REB720915:REC720928 RNX720915:RNY720928 RXT720915:RXU720928 SHP720915:SHQ720928 SRL720915:SRM720928 TBH720915:TBI720928 TLD720915:TLE720928 TUZ720915:TVA720928 UEV720915:UEW720928 UOR720915:UOS720928 UYN720915:UYO720928 VIJ720915:VIK720928 VSF720915:VSG720928 WCB720915:WCC720928 WLX720915:WLY720928 WVT720915:WVU720928 L786451:M786464 JH786451:JI786464 TD786451:TE786464 ACZ786451:ADA786464 AMV786451:AMW786464 AWR786451:AWS786464 BGN786451:BGO786464 BQJ786451:BQK786464 CAF786451:CAG786464 CKB786451:CKC786464 CTX786451:CTY786464 DDT786451:DDU786464 DNP786451:DNQ786464 DXL786451:DXM786464 EHH786451:EHI786464 ERD786451:ERE786464 FAZ786451:FBA786464 FKV786451:FKW786464 FUR786451:FUS786464 GEN786451:GEO786464 GOJ786451:GOK786464 GYF786451:GYG786464 HIB786451:HIC786464 HRX786451:HRY786464 IBT786451:IBU786464 ILP786451:ILQ786464 IVL786451:IVM786464 JFH786451:JFI786464 JPD786451:JPE786464 JYZ786451:JZA786464 KIV786451:KIW786464 KSR786451:KSS786464 LCN786451:LCO786464 LMJ786451:LMK786464 LWF786451:LWG786464 MGB786451:MGC786464 MPX786451:MPY786464 MZT786451:MZU786464 NJP786451:NJQ786464 NTL786451:NTM786464 ODH786451:ODI786464 OND786451:ONE786464 OWZ786451:OXA786464 PGV786451:PGW786464 PQR786451:PQS786464 QAN786451:QAO786464 QKJ786451:QKK786464 QUF786451:QUG786464 REB786451:REC786464 RNX786451:RNY786464 RXT786451:RXU786464 SHP786451:SHQ786464 SRL786451:SRM786464 TBH786451:TBI786464 TLD786451:TLE786464 TUZ786451:TVA786464 UEV786451:UEW786464 UOR786451:UOS786464 UYN786451:UYO786464 VIJ786451:VIK786464 VSF786451:VSG786464 WCB786451:WCC786464 WLX786451:WLY786464 WVT786451:WVU786464 L851987:M852000 JH851987:JI852000 TD851987:TE852000 ACZ851987:ADA852000 AMV851987:AMW852000 AWR851987:AWS852000 BGN851987:BGO852000 BQJ851987:BQK852000 CAF851987:CAG852000 CKB851987:CKC852000 CTX851987:CTY852000 DDT851987:DDU852000 DNP851987:DNQ852000 DXL851987:DXM852000 EHH851987:EHI852000 ERD851987:ERE852000 FAZ851987:FBA852000 FKV851987:FKW852000 FUR851987:FUS852000 GEN851987:GEO852000 GOJ851987:GOK852000 GYF851987:GYG852000 HIB851987:HIC852000 HRX851987:HRY852000 IBT851987:IBU852000 ILP851987:ILQ852000 IVL851987:IVM852000 JFH851987:JFI852000 JPD851987:JPE852000 JYZ851987:JZA852000 KIV851987:KIW852000 KSR851987:KSS852000 LCN851987:LCO852000 LMJ851987:LMK852000 LWF851987:LWG852000 MGB851987:MGC852000 MPX851987:MPY852000 MZT851987:MZU852000 NJP851987:NJQ852000 NTL851987:NTM852000 ODH851987:ODI852000 OND851987:ONE852000 OWZ851987:OXA852000 PGV851987:PGW852000 PQR851987:PQS852000 QAN851987:QAO852000 QKJ851987:QKK852000 QUF851987:QUG852000 REB851987:REC852000 RNX851987:RNY852000 RXT851987:RXU852000 SHP851987:SHQ852000 SRL851987:SRM852000 TBH851987:TBI852000 TLD851987:TLE852000 TUZ851987:TVA852000 UEV851987:UEW852000 UOR851987:UOS852000 UYN851987:UYO852000 VIJ851987:VIK852000 VSF851987:VSG852000 WCB851987:WCC852000 WLX851987:WLY852000 WVT851987:WVU852000 L917523:M917536 JH917523:JI917536 TD917523:TE917536 ACZ917523:ADA917536 AMV917523:AMW917536 AWR917523:AWS917536 BGN917523:BGO917536 BQJ917523:BQK917536 CAF917523:CAG917536 CKB917523:CKC917536 CTX917523:CTY917536 DDT917523:DDU917536 DNP917523:DNQ917536 DXL917523:DXM917536 EHH917523:EHI917536 ERD917523:ERE917536 FAZ917523:FBA917536 FKV917523:FKW917536 FUR917523:FUS917536 GEN917523:GEO917536 GOJ917523:GOK917536 GYF917523:GYG917536 HIB917523:HIC917536 HRX917523:HRY917536 IBT917523:IBU917536 ILP917523:ILQ917536 IVL917523:IVM917536 JFH917523:JFI917536 JPD917523:JPE917536 JYZ917523:JZA917536 KIV917523:KIW917536 KSR917523:KSS917536 LCN917523:LCO917536 LMJ917523:LMK917536 LWF917523:LWG917536 MGB917523:MGC917536 MPX917523:MPY917536 MZT917523:MZU917536 NJP917523:NJQ917536 NTL917523:NTM917536 ODH917523:ODI917536 OND917523:ONE917536 OWZ917523:OXA917536 PGV917523:PGW917536 PQR917523:PQS917536 QAN917523:QAO917536 QKJ917523:QKK917536 QUF917523:QUG917536 REB917523:REC917536 RNX917523:RNY917536 RXT917523:RXU917536 SHP917523:SHQ917536 SRL917523:SRM917536 TBH917523:TBI917536 TLD917523:TLE917536 TUZ917523:TVA917536 UEV917523:UEW917536 UOR917523:UOS917536 UYN917523:UYO917536 VIJ917523:VIK917536 VSF917523:VSG917536 WCB917523:WCC917536 WLX917523:WLY917536 WVT917523:WVU917536 L983059:M983072 JH983059:JI983072 TD983059:TE983072 ACZ983059:ADA983072 AMV983059:AMW983072 AWR983059:AWS983072 BGN983059:BGO983072 BQJ983059:BQK983072 CAF983059:CAG983072 CKB983059:CKC983072 CTX983059:CTY983072 DDT983059:DDU983072 DNP983059:DNQ983072 DXL983059:DXM983072 EHH983059:EHI983072 ERD983059:ERE983072 FAZ983059:FBA983072 FKV983059:FKW983072 FUR983059:FUS983072 GEN983059:GEO983072 GOJ983059:GOK983072 GYF983059:GYG983072 HIB983059:HIC983072 HRX983059:HRY983072 IBT983059:IBU983072 ILP983059:ILQ983072 IVL983059:IVM983072 JFH983059:JFI983072 JPD983059:JPE983072 JYZ983059:JZA983072 KIV983059:KIW983072 KSR983059:KSS983072 LCN983059:LCO983072 LMJ983059:LMK983072 LWF983059:LWG983072 MGB983059:MGC983072 MPX983059:MPY983072 MZT983059:MZU983072 NJP983059:NJQ983072 NTL983059:NTM983072 ODH983059:ODI983072 OND983059:ONE983072 OWZ983059:OXA983072 PGV983059:PGW983072 PQR983059:PQS983072 QAN983059:QAO983072 QKJ983059:QKK983072 QUF983059:QUG983072 REB983059:REC983072 RNX983059:RNY983072 RXT983059:RXU983072 SHP983059:SHQ983072 SRL983059:SRM983072 TBH983059:TBI983072 TLD983059:TLE983072 TUZ983059:TVA983072 UEV983059:UEW983072 UOR983059:UOS983072 UYN983059:UYO983072 VIJ983059:VIK983072 VSF983059:VSG983072 WCB983059:WCC983072 WLX983059:WLY983072 WVT983059:WVU983072" xr:uid="{00000000-0002-0000-0700-000000000000}">
      <formula1>$AJ$5:$AJ$9</formula1>
    </dataValidation>
  </dataValidations>
  <printOptions horizontalCentered="1"/>
  <pageMargins left="0.31496062992125984" right="0.31496062992125984" top="0.35433070866141736" bottom="0.35433070866141736" header="0.31496062992125984" footer="0.31496062992125984"/>
  <pageSetup paperSize="9" scale="92" orientation="landscape" blackAndWhite="1" verticalDpi="0" r:id="rId1"/>
  <colBreaks count="1" manualBreakCount="1">
    <brk id="33"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1"/>
  <sheetViews>
    <sheetView workbookViewId="0">
      <selection activeCell="F6" sqref="F6"/>
    </sheetView>
  </sheetViews>
  <sheetFormatPr defaultRowHeight="18.75" x14ac:dyDescent="0.4"/>
  <cols>
    <col min="2" max="3" width="15.375" customWidth="1"/>
    <col min="4" max="4" width="19.5" customWidth="1"/>
  </cols>
  <sheetData>
    <row r="1" spans="1:6" x14ac:dyDescent="0.4">
      <c r="A1" s="140"/>
      <c r="B1" s="651" t="s">
        <v>270</v>
      </c>
      <c r="C1" s="652"/>
      <c r="D1" s="141" t="s">
        <v>271</v>
      </c>
    </row>
    <row r="2" spans="1:6" ht="19.5" thickBot="1" x14ac:dyDescent="0.45">
      <c r="A2" s="142" t="s">
        <v>272</v>
      </c>
      <c r="B2" s="143" t="s">
        <v>273</v>
      </c>
      <c r="C2" s="143" t="s">
        <v>274</v>
      </c>
      <c r="D2" s="144" t="s">
        <v>275</v>
      </c>
    </row>
    <row r="3" spans="1:6" x14ac:dyDescent="0.4">
      <c r="A3" s="145">
        <v>2</v>
      </c>
      <c r="B3" s="146">
        <v>0.5</v>
      </c>
      <c r="C3" s="146">
        <v>0.68400000000000005</v>
      </c>
      <c r="D3" s="147">
        <v>0.5</v>
      </c>
      <c r="F3" s="188"/>
    </row>
    <row r="4" spans="1:6" x14ac:dyDescent="0.4">
      <c r="A4" s="148">
        <v>3</v>
      </c>
      <c r="B4" s="149">
        <v>0.33300000000000002</v>
      </c>
      <c r="C4" s="149">
        <v>0.53600000000000003</v>
      </c>
      <c r="D4" s="150">
        <v>0.33400000000000002</v>
      </c>
      <c r="F4" s="188"/>
    </row>
    <row r="5" spans="1:6" x14ac:dyDescent="0.4">
      <c r="A5" s="148">
        <v>4</v>
      </c>
      <c r="B5" s="149">
        <v>0.25</v>
      </c>
      <c r="C5" s="149">
        <v>0.438</v>
      </c>
      <c r="D5" s="150">
        <v>0.25</v>
      </c>
      <c r="F5" s="188"/>
    </row>
    <row r="6" spans="1:6" ht="19.5" thickBot="1" x14ac:dyDescent="0.45">
      <c r="A6" s="151">
        <v>5</v>
      </c>
      <c r="B6" s="152">
        <v>0.2</v>
      </c>
      <c r="C6" s="152">
        <v>0.36899999999999999</v>
      </c>
      <c r="D6" s="153">
        <v>0.2</v>
      </c>
      <c r="F6" s="188"/>
    </row>
    <row r="7" spans="1:6" x14ac:dyDescent="0.4">
      <c r="A7" s="145">
        <v>6</v>
      </c>
      <c r="B7" s="146">
        <v>0.16600000000000001</v>
      </c>
      <c r="C7" s="146">
        <v>0.31900000000000001</v>
      </c>
      <c r="D7" s="147">
        <v>0.16700000000000001</v>
      </c>
      <c r="F7" s="188"/>
    </row>
    <row r="8" spans="1:6" x14ac:dyDescent="0.4">
      <c r="A8" s="148">
        <v>7</v>
      </c>
      <c r="B8" s="149">
        <v>0.14199999999999999</v>
      </c>
      <c r="C8" s="149">
        <v>0.28000000000000003</v>
      </c>
      <c r="D8" s="150">
        <v>0.14299999999999999</v>
      </c>
      <c r="F8" s="188"/>
    </row>
    <row r="9" spans="1:6" x14ac:dyDescent="0.4">
      <c r="A9" s="148">
        <v>8</v>
      </c>
      <c r="B9" s="149">
        <v>0.125</v>
      </c>
      <c r="C9" s="149">
        <v>0.25</v>
      </c>
      <c r="D9" s="150">
        <v>0.125</v>
      </c>
      <c r="F9" s="188"/>
    </row>
    <row r="10" spans="1:6" x14ac:dyDescent="0.4">
      <c r="A10" s="148">
        <v>9</v>
      </c>
      <c r="B10" s="149">
        <v>0.111</v>
      </c>
      <c r="C10" s="149">
        <v>0.22600000000000001</v>
      </c>
      <c r="D10" s="150">
        <v>0.112</v>
      </c>
      <c r="F10" s="188"/>
    </row>
    <row r="11" spans="1:6" ht="19.5" thickBot="1" x14ac:dyDescent="0.45">
      <c r="A11" s="151">
        <v>10</v>
      </c>
      <c r="B11" s="152">
        <v>0.1</v>
      </c>
      <c r="C11" s="152">
        <v>0.20599999999999999</v>
      </c>
      <c r="D11" s="153">
        <v>0.1</v>
      </c>
      <c r="F11" s="188"/>
    </row>
    <row r="12" spans="1:6" x14ac:dyDescent="0.4">
      <c r="A12" s="145">
        <v>11</v>
      </c>
      <c r="B12" s="146">
        <v>0.09</v>
      </c>
      <c r="C12" s="146">
        <v>0.189</v>
      </c>
      <c r="D12" s="147">
        <v>9.0999999999999998E-2</v>
      </c>
      <c r="F12" s="188"/>
    </row>
    <row r="13" spans="1:6" x14ac:dyDescent="0.4">
      <c r="A13" s="148">
        <v>12</v>
      </c>
      <c r="B13" s="149">
        <v>8.3000000000000004E-2</v>
      </c>
      <c r="C13" s="149">
        <v>0.17499999999999999</v>
      </c>
      <c r="D13" s="150">
        <v>8.4000000000000005E-2</v>
      </c>
      <c r="F13" s="188"/>
    </row>
    <row r="14" spans="1:6" x14ac:dyDescent="0.4">
      <c r="A14" s="148">
        <v>13</v>
      </c>
      <c r="B14" s="149">
        <v>7.5999999999999998E-2</v>
      </c>
      <c r="C14" s="149">
        <v>0.16200000000000001</v>
      </c>
      <c r="D14" s="150">
        <v>7.6999999999999999E-2</v>
      </c>
      <c r="F14" s="188"/>
    </row>
    <row r="15" spans="1:6" x14ac:dyDescent="0.4">
      <c r="A15" s="148">
        <v>14</v>
      </c>
      <c r="B15" s="149">
        <v>7.0999999999999994E-2</v>
      </c>
      <c r="C15" s="149">
        <v>0.152</v>
      </c>
      <c r="D15" s="150">
        <v>7.1999999999999995E-2</v>
      </c>
      <c r="F15" s="188"/>
    </row>
    <row r="16" spans="1:6" ht="19.5" thickBot="1" x14ac:dyDescent="0.45">
      <c r="A16" s="151">
        <v>15</v>
      </c>
      <c r="B16" s="152">
        <v>6.6000000000000003E-2</v>
      </c>
      <c r="C16" s="152">
        <v>0.14199999999999999</v>
      </c>
      <c r="D16" s="153">
        <v>6.7000000000000004E-2</v>
      </c>
      <c r="F16" s="188"/>
    </row>
    <row r="17" spans="1:6" x14ac:dyDescent="0.4">
      <c r="A17" s="145">
        <v>16</v>
      </c>
      <c r="B17" s="146">
        <v>6.2E-2</v>
      </c>
      <c r="C17" s="146">
        <v>0.13400000000000001</v>
      </c>
      <c r="D17" s="147">
        <v>6.3E-2</v>
      </c>
      <c r="F17" s="188"/>
    </row>
    <row r="18" spans="1:6" x14ac:dyDescent="0.4">
      <c r="A18" s="148">
        <v>17</v>
      </c>
      <c r="B18" s="149">
        <v>5.8000000000000003E-2</v>
      </c>
      <c r="C18" s="149">
        <v>0.127</v>
      </c>
      <c r="D18" s="150">
        <v>5.8999999999999997E-2</v>
      </c>
      <c r="F18" s="188"/>
    </row>
    <row r="19" spans="1:6" x14ac:dyDescent="0.4">
      <c r="A19" s="148">
        <v>18</v>
      </c>
      <c r="B19" s="149">
        <v>5.5E-2</v>
      </c>
      <c r="C19" s="149">
        <v>0.12</v>
      </c>
      <c r="D19" s="150">
        <v>5.6000000000000001E-2</v>
      </c>
      <c r="F19" s="188"/>
    </row>
    <row r="20" spans="1:6" x14ac:dyDescent="0.4">
      <c r="A20" s="148">
        <v>19</v>
      </c>
      <c r="B20" s="149">
        <v>5.1999999999999998E-2</v>
      </c>
      <c r="C20" s="149">
        <v>0.114</v>
      </c>
      <c r="D20" s="150">
        <v>5.2999999999999999E-2</v>
      </c>
      <c r="F20" s="188"/>
    </row>
    <row r="21" spans="1:6" ht="19.5" thickBot="1" x14ac:dyDescent="0.45">
      <c r="A21" s="151">
        <v>20</v>
      </c>
      <c r="B21" s="152">
        <v>0.05</v>
      </c>
      <c r="C21" s="152">
        <v>0.109</v>
      </c>
      <c r="D21" s="153">
        <v>0.05</v>
      </c>
      <c r="F21" s="188"/>
    </row>
    <row r="22" spans="1:6" x14ac:dyDescent="0.4">
      <c r="A22" s="145">
        <v>21</v>
      </c>
      <c r="B22" s="146">
        <v>4.8000000000000001E-2</v>
      </c>
      <c r="C22" s="146">
        <v>0.104</v>
      </c>
      <c r="D22" s="147">
        <v>4.8000000000000001E-2</v>
      </c>
      <c r="F22" s="188"/>
    </row>
    <row r="23" spans="1:6" x14ac:dyDescent="0.4">
      <c r="A23" s="148">
        <v>22</v>
      </c>
      <c r="B23" s="149">
        <v>4.5999999999999999E-2</v>
      </c>
      <c r="C23" s="149">
        <v>9.9000000000000005E-2</v>
      </c>
      <c r="D23" s="150">
        <v>4.5999999999999999E-2</v>
      </c>
      <c r="F23" s="188"/>
    </row>
    <row r="24" spans="1:6" x14ac:dyDescent="0.4">
      <c r="A24" s="148">
        <v>23</v>
      </c>
      <c r="B24" s="149">
        <v>4.3999999999999997E-2</v>
      </c>
      <c r="C24" s="149">
        <v>9.5000000000000001E-2</v>
      </c>
      <c r="D24" s="150">
        <v>4.3999999999999997E-2</v>
      </c>
      <c r="F24" s="188"/>
    </row>
    <row r="25" spans="1:6" x14ac:dyDescent="0.4">
      <c r="A25" s="148">
        <v>24</v>
      </c>
      <c r="B25" s="149">
        <v>4.2000000000000003E-2</v>
      </c>
      <c r="C25" s="149">
        <v>9.1999999999999998E-2</v>
      </c>
      <c r="D25" s="150">
        <v>4.2000000000000003E-2</v>
      </c>
      <c r="F25" s="188"/>
    </row>
    <row r="26" spans="1:6" ht="19.5" thickBot="1" x14ac:dyDescent="0.45">
      <c r="A26" s="151">
        <v>25</v>
      </c>
      <c r="B26" s="152">
        <v>0.04</v>
      </c>
      <c r="C26" s="152">
        <v>8.7999999999999995E-2</v>
      </c>
      <c r="D26" s="153">
        <v>0.04</v>
      </c>
      <c r="F26" s="188"/>
    </row>
    <row r="27" spans="1:6" x14ac:dyDescent="0.4">
      <c r="A27" s="145">
        <v>26</v>
      </c>
      <c r="B27" s="146">
        <v>3.9E-2</v>
      </c>
      <c r="C27" s="146">
        <v>8.5000000000000006E-2</v>
      </c>
      <c r="D27" s="147">
        <v>3.9E-2</v>
      </c>
      <c r="F27" s="188"/>
    </row>
    <row r="28" spans="1:6" x14ac:dyDescent="0.4">
      <c r="A28" s="148">
        <v>27</v>
      </c>
      <c r="B28" s="149">
        <v>3.6999999999999998E-2</v>
      </c>
      <c r="C28" s="149">
        <v>8.2000000000000003E-2</v>
      </c>
      <c r="D28" s="150">
        <v>3.7999999999999999E-2</v>
      </c>
      <c r="F28" s="188"/>
    </row>
    <row r="29" spans="1:6" x14ac:dyDescent="0.4">
      <c r="A29" s="148">
        <v>28</v>
      </c>
      <c r="B29" s="149">
        <v>3.5999999999999997E-2</v>
      </c>
      <c r="C29" s="149">
        <v>7.9000000000000001E-2</v>
      </c>
      <c r="D29" s="150">
        <v>3.5999999999999997E-2</v>
      </c>
      <c r="F29" s="188"/>
    </row>
    <row r="30" spans="1:6" x14ac:dyDescent="0.4">
      <c r="A30" s="148">
        <v>29</v>
      </c>
      <c r="B30" s="149">
        <v>3.5000000000000003E-2</v>
      </c>
      <c r="C30" s="149">
        <v>7.5999999999999998E-2</v>
      </c>
      <c r="D30" s="150">
        <v>3.5000000000000003E-2</v>
      </c>
      <c r="F30" s="188"/>
    </row>
    <row r="31" spans="1:6" ht="19.5" thickBot="1" x14ac:dyDescent="0.45">
      <c r="A31" s="151">
        <v>30</v>
      </c>
      <c r="B31" s="152">
        <v>3.4000000000000002E-2</v>
      </c>
      <c r="C31" s="152">
        <v>7.3999999999999996E-2</v>
      </c>
      <c r="D31" s="153">
        <v>3.4000000000000002E-2</v>
      </c>
      <c r="F31" s="188"/>
    </row>
    <row r="32" spans="1:6" x14ac:dyDescent="0.4">
      <c r="A32" s="145">
        <v>31</v>
      </c>
      <c r="B32" s="146">
        <v>3.3000000000000002E-2</v>
      </c>
      <c r="C32" s="146">
        <v>7.1999999999999995E-2</v>
      </c>
      <c r="D32" s="147">
        <v>3.3000000000000002E-2</v>
      </c>
      <c r="F32" s="188"/>
    </row>
    <row r="33" spans="1:6" x14ac:dyDescent="0.4">
      <c r="A33" s="148">
        <v>32</v>
      </c>
      <c r="B33" s="149">
        <v>3.2000000000000001E-2</v>
      </c>
      <c r="C33" s="149">
        <v>6.9000000000000006E-2</v>
      </c>
      <c r="D33" s="150">
        <v>3.2000000000000001E-2</v>
      </c>
      <c r="F33" s="188"/>
    </row>
    <row r="34" spans="1:6" x14ac:dyDescent="0.4">
      <c r="A34" s="148">
        <v>33</v>
      </c>
      <c r="B34" s="149">
        <v>3.1E-2</v>
      </c>
      <c r="C34" s="149">
        <v>6.7000000000000004E-2</v>
      </c>
      <c r="D34" s="150">
        <v>3.1E-2</v>
      </c>
      <c r="F34" s="188"/>
    </row>
    <row r="35" spans="1:6" x14ac:dyDescent="0.4">
      <c r="A35" s="148">
        <v>34</v>
      </c>
      <c r="B35" s="149">
        <v>0.03</v>
      </c>
      <c r="C35" s="149">
        <v>6.6000000000000003E-2</v>
      </c>
      <c r="D35" s="150">
        <v>0.03</v>
      </c>
      <c r="F35" s="188"/>
    </row>
    <row r="36" spans="1:6" ht="19.5" thickBot="1" x14ac:dyDescent="0.45">
      <c r="A36" s="151">
        <v>35</v>
      </c>
      <c r="B36" s="152">
        <v>2.9000000000000001E-2</v>
      </c>
      <c r="C36" s="152">
        <v>6.4000000000000001E-2</v>
      </c>
      <c r="D36" s="153">
        <v>2.9000000000000001E-2</v>
      </c>
      <c r="F36" s="188"/>
    </row>
    <row r="37" spans="1:6" x14ac:dyDescent="0.4">
      <c r="A37" s="145">
        <v>36</v>
      </c>
      <c r="B37" s="146">
        <v>2.8000000000000001E-2</v>
      </c>
      <c r="C37" s="146">
        <v>6.2E-2</v>
      </c>
      <c r="D37" s="147">
        <v>2.8000000000000001E-2</v>
      </c>
      <c r="F37" s="188"/>
    </row>
    <row r="38" spans="1:6" x14ac:dyDescent="0.4">
      <c r="A38" s="148">
        <v>37</v>
      </c>
      <c r="B38" s="149">
        <v>2.7E-2</v>
      </c>
      <c r="C38" s="149">
        <v>0.06</v>
      </c>
      <c r="D38" s="150">
        <v>2.8000000000000001E-2</v>
      </c>
      <c r="F38" s="188"/>
    </row>
    <row r="39" spans="1:6" x14ac:dyDescent="0.4">
      <c r="A39" s="148">
        <v>38</v>
      </c>
      <c r="B39" s="149">
        <v>2.7E-2</v>
      </c>
      <c r="C39" s="149">
        <v>5.8999999999999997E-2</v>
      </c>
      <c r="D39" s="150">
        <v>2.7E-2</v>
      </c>
      <c r="F39" s="188"/>
    </row>
    <row r="40" spans="1:6" x14ac:dyDescent="0.4">
      <c r="A40" s="148">
        <v>39</v>
      </c>
      <c r="B40" s="149">
        <v>2.5999999999999999E-2</v>
      </c>
      <c r="C40" s="149">
        <v>5.7000000000000002E-2</v>
      </c>
      <c r="D40" s="150">
        <v>2.5999999999999999E-2</v>
      </c>
      <c r="F40" s="188"/>
    </row>
    <row r="41" spans="1:6" ht="19.5" thickBot="1" x14ac:dyDescent="0.45">
      <c r="A41" s="151">
        <v>40</v>
      </c>
      <c r="B41" s="152">
        <v>2.5000000000000001E-2</v>
      </c>
      <c r="C41" s="152">
        <v>5.6000000000000001E-2</v>
      </c>
      <c r="D41" s="153">
        <v>2.5000000000000001E-2</v>
      </c>
      <c r="F41" s="188"/>
    </row>
    <row r="42" spans="1:6" x14ac:dyDescent="0.4">
      <c r="A42" s="145">
        <v>41</v>
      </c>
      <c r="B42" s="146">
        <v>2.5000000000000001E-2</v>
      </c>
      <c r="C42" s="146">
        <v>5.5E-2</v>
      </c>
      <c r="D42" s="147">
        <v>2.5000000000000001E-2</v>
      </c>
      <c r="F42" s="188"/>
    </row>
    <row r="43" spans="1:6" x14ac:dyDescent="0.4">
      <c r="A43" s="148">
        <v>42</v>
      </c>
      <c r="B43" s="149">
        <v>2.4E-2</v>
      </c>
      <c r="C43" s="149">
        <v>5.2999999999999999E-2</v>
      </c>
      <c r="D43" s="150">
        <v>2.4E-2</v>
      </c>
      <c r="F43" s="188"/>
    </row>
    <row r="44" spans="1:6" x14ac:dyDescent="0.4">
      <c r="A44" s="148">
        <v>43</v>
      </c>
      <c r="B44" s="149">
        <v>2.4E-2</v>
      </c>
      <c r="C44" s="149">
        <v>5.1999999999999998E-2</v>
      </c>
      <c r="D44" s="150">
        <v>2.4E-2</v>
      </c>
      <c r="F44" s="188"/>
    </row>
    <row r="45" spans="1:6" x14ac:dyDescent="0.4">
      <c r="A45" s="148">
        <v>44</v>
      </c>
      <c r="B45" s="149">
        <v>2.3E-2</v>
      </c>
      <c r="C45" s="149">
        <v>5.0999999999999997E-2</v>
      </c>
      <c r="D45" s="150">
        <v>2.3E-2</v>
      </c>
      <c r="F45" s="188"/>
    </row>
    <row r="46" spans="1:6" ht="19.5" thickBot="1" x14ac:dyDescent="0.45">
      <c r="A46" s="151">
        <v>45</v>
      </c>
      <c r="B46" s="152">
        <v>2.3E-2</v>
      </c>
      <c r="C46" s="152">
        <v>0.05</v>
      </c>
      <c r="D46" s="153">
        <v>2.3E-2</v>
      </c>
      <c r="F46" s="188"/>
    </row>
    <row r="47" spans="1:6" x14ac:dyDescent="0.4">
      <c r="A47" s="145">
        <v>46</v>
      </c>
      <c r="B47" s="146">
        <v>2.1999999999999999E-2</v>
      </c>
      <c r="C47" s="146">
        <v>4.9000000000000002E-2</v>
      </c>
      <c r="D47" s="147">
        <v>2.1999999999999999E-2</v>
      </c>
      <c r="F47" s="188"/>
    </row>
    <row r="48" spans="1:6" x14ac:dyDescent="0.4">
      <c r="A48" s="148">
        <v>47</v>
      </c>
      <c r="B48" s="149">
        <v>2.1999999999999999E-2</v>
      </c>
      <c r="C48" s="149">
        <v>4.8000000000000001E-2</v>
      </c>
      <c r="D48" s="150">
        <v>2.1999999999999999E-2</v>
      </c>
      <c r="F48" s="188"/>
    </row>
    <row r="49" spans="1:6" x14ac:dyDescent="0.4">
      <c r="A49" s="148">
        <v>48</v>
      </c>
      <c r="B49" s="149">
        <v>2.1000000000000001E-2</v>
      </c>
      <c r="C49" s="149">
        <v>4.7E-2</v>
      </c>
      <c r="D49" s="150">
        <v>2.1000000000000001E-2</v>
      </c>
      <c r="F49" s="188"/>
    </row>
    <row r="50" spans="1:6" x14ac:dyDescent="0.4">
      <c r="A50" s="148">
        <v>49</v>
      </c>
      <c r="B50" s="149">
        <v>2.1000000000000001E-2</v>
      </c>
      <c r="C50" s="149">
        <v>4.5999999999999999E-2</v>
      </c>
      <c r="D50" s="150">
        <v>2.1000000000000001E-2</v>
      </c>
      <c r="F50" s="188"/>
    </row>
    <row r="51" spans="1:6" ht="19.5" thickBot="1" x14ac:dyDescent="0.45">
      <c r="A51" s="151">
        <v>50</v>
      </c>
      <c r="B51" s="152">
        <v>0.02</v>
      </c>
      <c r="C51" s="152">
        <v>4.4999999999999998E-2</v>
      </c>
      <c r="D51" s="153">
        <v>0.02</v>
      </c>
      <c r="F51" s="188"/>
    </row>
  </sheetData>
  <mergeCells count="1">
    <mergeCell ref="B1:C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最初に</vt:lpstr>
      <vt:lpstr>入力</vt:lpstr>
      <vt:lpstr>公共料金集計</vt:lpstr>
      <vt:lpstr>売上仕入の集計</vt:lpstr>
      <vt:lpstr>月別集計</vt:lpstr>
      <vt:lpstr>集計表</vt:lpstr>
      <vt:lpstr>収支表</vt:lpstr>
      <vt:lpstr>収支裏</vt:lpstr>
      <vt:lpstr>償却率表</vt:lpstr>
      <vt:lpstr>月別集計!Print_Area</vt:lpstr>
      <vt:lpstr>公共料金集計!Print_Area</vt:lpstr>
      <vt:lpstr>収支裏!Print_Area</vt:lpstr>
      <vt:lpstr>集計表!Print_Area</vt:lpstr>
      <vt:lpstr>売上仕入の集計!Print_Area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収支内訳書集計表　一般</dc:title>
  <dc:creator>とりあえず何でもやってみよう</dc:creator>
  <cp:lastModifiedBy>takaぼん</cp:lastModifiedBy>
  <cp:lastPrinted>2026-01-07T11:53:04Z</cp:lastPrinted>
  <dcterms:created xsi:type="dcterms:W3CDTF">2019-01-10T02:06:33Z</dcterms:created>
  <dcterms:modified xsi:type="dcterms:W3CDTF">2026-01-07T11:53:41Z</dcterms:modified>
</cp:coreProperties>
</file>